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\Home\Desktop\Fundraising Tally Sheet\"/>
    </mc:Choice>
  </mc:AlternateContent>
  <xr:revisionPtr revIDLastSave="0" documentId="13_ncr:1_{CFAB8335-3B73-4F60-B0DC-4953C37F0E9D}" xr6:coauthVersionLast="45" xr6:coauthVersionMax="45" xr10:uidLastSave="{00000000-0000-0000-0000-000000000000}"/>
  <bookViews>
    <workbookView xWindow="-103" yWindow="-103" windowWidth="24892" windowHeight="15034" tabRatio="776" xr2:uid="{00000000-000D-0000-FFFF-FFFF00000000}"/>
  </bookViews>
  <sheets>
    <sheet name=" 2020 Tally Sheet (1)" sheetId="6" r:id="rId1"/>
    <sheet name="2020 Tally Sheet (2)" sheetId="2" r:id="rId2"/>
    <sheet name="2020 Tally Sheet (3)" sheetId="9" r:id="rId3"/>
  </sheets>
  <definedNames>
    <definedName name="_xlnm.Print_Area" localSheetId="0">' 2020 Tally Sheet (1)'!$A$1:$V$41</definedName>
    <definedName name="_xlnm.Print_Area" localSheetId="1">'2020 Tally Sheet (2)'!$A$1:$V$41</definedName>
    <definedName name="_xlnm.Print_Area" localSheetId="2">'2020 Tally Sheet (3)'!$A$1:$V$41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9" l="1"/>
  <c r="B1" i="2"/>
  <c r="A8" i="9" l="1"/>
  <c r="A7" i="9"/>
  <c r="A6" i="9"/>
  <c r="A8" i="2"/>
  <c r="A7" i="2"/>
  <c r="A6" i="2"/>
  <c r="V8" i="9"/>
  <c r="U8" i="9"/>
  <c r="T8" i="9"/>
  <c r="S8" i="9"/>
  <c r="V8" i="2"/>
  <c r="U8" i="2"/>
  <c r="T8" i="2"/>
  <c r="S8" i="2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B8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B7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B6" i="2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9" i="6"/>
  <c r="S36" i="9" l="1"/>
  <c r="T11" i="2"/>
  <c r="T35" i="9"/>
  <c r="U25" i="2"/>
  <c r="U35" i="9"/>
  <c r="V35" i="9" s="1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3" i="2"/>
  <c r="U10" i="2"/>
  <c r="U29" i="2"/>
  <c r="U21" i="2"/>
  <c r="T31" i="2"/>
  <c r="T23" i="2"/>
  <c r="T15" i="2"/>
  <c r="T35" i="2"/>
  <c r="T27" i="2"/>
  <c r="T19" i="2"/>
  <c r="T10" i="2"/>
  <c r="T12" i="2"/>
  <c r="T14" i="2"/>
  <c r="T16" i="2"/>
  <c r="T18" i="2"/>
  <c r="T20" i="2"/>
  <c r="T22" i="2"/>
  <c r="T24" i="2"/>
  <c r="T26" i="2"/>
  <c r="T28" i="2"/>
  <c r="T30" i="2"/>
  <c r="T32" i="2"/>
  <c r="T34" i="2"/>
  <c r="T9" i="2"/>
  <c r="U11" i="2"/>
  <c r="U13" i="2"/>
  <c r="U15" i="2"/>
  <c r="U17" i="2"/>
  <c r="T33" i="2"/>
  <c r="T29" i="2"/>
  <c r="T25" i="2"/>
  <c r="T21" i="2"/>
  <c r="T17" i="2"/>
  <c r="T13" i="2"/>
  <c r="U9" i="2"/>
  <c r="U35" i="2"/>
  <c r="U31" i="2"/>
  <c r="U27" i="2"/>
  <c r="U23" i="2"/>
  <c r="U19" i="2"/>
  <c r="U34" i="2"/>
  <c r="U32" i="2"/>
  <c r="U30" i="2"/>
  <c r="U28" i="2"/>
  <c r="U26" i="2"/>
  <c r="U24" i="2"/>
  <c r="U22" i="2"/>
  <c r="U20" i="2"/>
  <c r="U18" i="2"/>
  <c r="U16" i="2"/>
  <c r="U14" i="2"/>
  <c r="U12" i="2"/>
  <c r="V34" i="9" l="1"/>
  <c r="V32" i="9"/>
  <c r="V30" i="9"/>
  <c r="V28" i="9"/>
  <c r="V26" i="9"/>
  <c r="V24" i="9"/>
  <c r="V22" i="9"/>
  <c r="V20" i="9"/>
  <c r="V18" i="9"/>
  <c r="V16" i="9"/>
  <c r="V14" i="9"/>
  <c r="V12" i="9"/>
  <c r="V10" i="9"/>
  <c r="U36" i="9"/>
  <c r="V33" i="9"/>
  <c r="V31" i="9"/>
  <c r="V29" i="9"/>
  <c r="V27" i="9"/>
  <c r="V25" i="9"/>
  <c r="V23" i="9"/>
  <c r="V21" i="9"/>
  <c r="V19" i="9"/>
  <c r="V17" i="9"/>
  <c r="V15" i="9"/>
  <c r="V13" i="9"/>
  <c r="V11" i="9"/>
  <c r="T36" i="9"/>
  <c r="V9" i="9"/>
  <c r="U36" i="2"/>
  <c r="V36" i="9" l="1"/>
  <c r="R36" i="6"/>
  <c r="R36" i="2"/>
  <c r="C36" i="6" l="1"/>
  <c r="C37" i="2" s="1"/>
  <c r="C36" i="2"/>
  <c r="D36" i="6"/>
  <c r="D37" i="2" s="1"/>
  <c r="D36" i="2"/>
  <c r="E36" i="6"/>
  <c r="E37" i="2" s="1"/>
  <c r="E36" i="2"/>
  <c r="F36" i="6"/>
  <c r="F37" i="2" s="1"/>
  <c r="F36" i="2"/>
  <c r="G36" i="6"/>
  <c r="G37" i="2" s="1"/>
  <c r="G36" i="2"/>
  <c r="H36" i="6"/>
  <c r="H37" i="2" s="1"/>
  <c r="H36" i="2"/>
  <c r="I36" i="6"/>
  <c r="I37" i="2" s="1"/>
  <c r="I36" i="2"/>
  <c r="J36" i="6"/>
  <c r="J37" i="2" s="1"/>
  <c r="J36" i="2"/>
  <c r="K36" i="6"/>
  <c r="K37" i="2" s="1"/>
  <c r="K36" i="2"/>
  <c r="L36" i="6"/>
  <c r="L37" i="2" s="1"/>
  <c r="L36" i="2"/>
  <c r="M36" i="6"/>
  <c r="M37" i="2" s="1"/>
  <c r="M36" i="2"/>
  <c r="N36" i="6"/>
  <c r="N37" i="2" s="1"/>
  <c r="N36" i="2"/>
  <c r="O36" i="6"/>
  <c r="O37" i="2" s="1"/>
  <c r="O36" i="2"/>
  <c r="P36" i="6"/>
  <c r="P37" i="2" s="1"/>
  <c r="P36" i="2"/>
  <c r="Q36" i="6"/>
  <c r="Q37" i="2" s="1"/>
  <c r="Q36" i="2"/>
  <c r="R37" i="2"/>
  <c r="B36" i="6"/>
  <c r="B36" i="2"/>
  <c r="S9" i="2"/>
  <c r="S10" i="2"/>
  <c r="S11" i="2"/>
  <c r="S12" i="2"/>
  <c r="S13" i="2"/>
  <c r="S14" i="2"/>
  <c r="S15" i="2"/>
  <c r="S16" i="2"/>
  <c r="S19" i="2"/>
  <c r="S17" i="2"/>
  <c r="S18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9" i="6"/>
  <c r="S10" i="6"/>
  <c r="S11" i="6"/>
  <c r="S12" i="6"/>
  <c r="S13" i="6"/>
  <c r="S14" i="6"/>
  <c r="S15" i="6"/>
  <c r="S16" i="6"/>
  <c r="S24" i="6"/>
  <c r="S32" i="6"/>
  <c r="N4" i="2"/>
  <c r="N4" i="9"/>
  <c r="S17" i="6"/>
  <c r="S18" i="6"/>
  <c r="S19" i="6"/>
  <c r="S20" i="6"/>
  <c r="S21" i="6"/>
  <c r="S22" i="6"/>
  <c r="S23" i="6"/>
  <c r="S25" i="6"/>
  <c r="S26" i="6"/>
  <c r="S29" i="6"/>
  <c r="S30" i="6"/>
  <c r="S31" i="6"/>
  <c r="S33" i="6"/>
  <c r="S34" i="6"/>
  <c r="S35" i="6"/>
  <c r="B37" i="2" l="1"/>
  <c r="B38" i="2" s="1"/>
  <c r="B37" i="9" s="1"/>
  <c r="B38" i="9" s="1"/>
  <c r="U36" i="6"/>
  <c r="U40" i="6" s="1"/>
  <c r="U37" i="2" s="1"/>
  <c r="U38" i="2" s="1"/>
  <c r="T36" i="6"/>
  <c r="T40" i="6" s="1"/>
  <c r="T37" i="2" s="1"/>
  <c r="V17" i="2"/>
  <c r="V13" i="2"/>
  <c r="V28" i="2"/>
  <c r="V20" i="2"/>
  <c r="V14" i="2"/>
  <c r="V12" i="2"/>
  <c r="F38" i="2"/>
  <c r="F37" i="9" s="1"/>
  <c r="F38" i="9" s="1"/>
  <c r="I38" i="2"/>
  <c r="I37" i="9" s="1"/>
  <c r="I38" i="9" s="1"/>
  <c r="V23" i="2"/>
  <c r="V15" i="2"/>
  <c r="K38" i="2"/>
  <c r="K37" i="9" s="1"/>
  <c r="K38" i="9" s="1"/>
  <c r="V35" i="6"/>
  <c r="V25" i="6"/>
  <c r="V17" i="6"/>
  <c r="Q38" i="2"/>
  <c r="Q37" i="9" s="1"/>
  <c r="Q38" i="9" s="1"/>
  <c r="L38" i="2"/>
  <c r="L37" i="9" s="1"/>
  <c r="L38" i="9" s="1"/>
  <c r="G38" i="2"/>
  <c r="G37" i="9" s="1"/>
  <c r="G38" i="9" s="1"/>
  <c r="D38" i="2"/>
  <c r="D37" i="9" s="1"/>
  <c r="D38" i="9" s="1"/>
  <c r="P38" i="2"/>
  <c r="P37" i="9" s="1"/>
  <c r="P38" i="9" s="1"/>
  <c r="M38" i="2"/>
  <c r="M37" i="9" s="1"/>
  <c r="M38" i="9" s="1"/>
  <c r="H38" i="2"/>
  <c r="H37" i="9" s="1"/>
  <c r="H38" i="9" s="1"/>
  <c r="C38" i="2"/>
  <c r="C37" i="9" s="1"/>
  <c r="C38" i="9" s="1"/>
  <c r="N38" i="2"/>
  <c r="N37" i="9" s="1"/>
  <c r="N38" i="9" s="1"/>
  <c r="V25" i="2"/>
  <c r="V21" i="2"/>
  <c r="V16" i="2"/>
  <c r="V10" i="2"/>
  <c r="V33" i="2"/>
  <c r="T36" i="2"/>
  <c r="V13" i="6"/>
  <c r="S36" i="6"/>
  <c r="S37" i="2" s="1"/>
  <c r="V16" i="6"/>
  <c r="S36" i="2"/>
  <c r="S38" i="2" s="1"/>
  <c r="V19" i="2"/>
  <c r="V29" i="2"/>
  <c r="V23" i="6"/>
  <c r="V15" i="6"/>
  <c r="V19" i="6"/>
  <c r="V11" i="6"/>
  <c r="V10" i="6"/>
  <c r="V22" i="2"/>
  <c r="V32" i="2"/>
  <c r="V18" i="6"/>
  <c r="V29" i="6"/>
  <c r="V31" i="2"/>
  <c r="V26" i="6"/>
  <c r="V35" i="2"/>
  <c r="V27" i="2"/>
  <c r="V11" i="2"/>
  <c r="V22" i="6"/>
  <c r="V31" i="6"/>
  <c r="V21" i="6"/>
  <c r="V34" i="2"/>
  <c r="V34" i="6"/>
  <c r="V33" i="6"/>
  <c r="V9" i="2"/>
  <c r="V30" i="6"/>
  <c r="V20" i="6"/>
  <c r="V24" i="2"/>
  <c r="V30" i="2"/>
  <c r="V24" i="6"/>
  <c r="V32" i="6"/>
  <c r="V14" i="6"/>
  <c r="V26" i="2"/>
  <c r="V18" i="2"/>
  <c r="V12" i="6"/>
  <c r="J38" i="2"/>
  <c r="J37" i="9" s="1"/>
  <c r="J38" i="9" s="1"/>
  <c r="O38" i="2"/>
  <c r="O37" i="9" s="1"/>
  <c r="O38" i="9" s="1"/>
  <c r="R38" i="2"/>
  <c r="R37" i="9" s="1"/>
  <c r="R38" i="9" s="1"/>
  <c r="E38" i="2"/>
  <c r="E37" i="9" s="1"/>
  <c r="E38" i="9" s="1"/>
  <c r="V9" i="6"/>
  <c r="S37" i="9" l="1"/>
  <c r="S38" i="9" s="1"/>
  <c r="V36" i="6"/>
  <c r="V40" i="6" s="1"/>
  <c r="V37" i="2" s="1"/>
  <c r="T38" i="2"/>
  <c r="T37" i="9" s="1"/>
  <c r="T38" i="9" s="1"/>
  <c r="V36" i="2"/>
  <c r="U37" i="9"/>
  <c r="U38" i="9" s="1"/>
  <c r="V38" i="2" l="1"/>
  <c r="V37" i="9" s="1"/>
  <c r="V38" i="9" s="1"/>
</calcChain>
</file>

<file path=xl/sharedStrings.xml><?xml version="1.0" encoding="utf-8"?>
<sst xmlns="http://schemas.openxmlformats.org/spreadsheetml/2006/main" count="47" uniqueCount="40">
  <si>
    <t>Total Items</t>
  </si>
  <si>
    <t>Group cost</t>
  </si>
  <si>
    <t>Sell Price</t>
  </si>
  <si>
    <t>Member Name</t>
  </si>
  <si>
    <t>TOTALS</t>
  </si>
  <si>
    <t xml:space="preserve">Minus Discounts </t>
  </si>
  <si>
    <t>(Under 200 packets or Country freight)</t>
  </si>
  <si>
    <t>INSTRUCTIONS:</t>
  </si>
  <si>
    <t>Subtotal TOTALS</t>
  </si>
  <si>
    <t>Total from sheet (2)</t>
  </si>
  <si>
    <t>Total from sheet (1)</t>
  </si>
  <si>
    <t>Please confirm you figures with Kytons when you place your order</t>
  </si>
  <si>
    <t>Totals Sheet 1 and 2</t>
  </si>
  <si>
    <t>Totals of Sheets 1-3</t>
  </si>
  <si>
    <t>Sheet 1</t>
  </si>
  <si>
    <t>Sheet 2</t>
  </si>
  <si>
    <t>Sheet 3</t>
  </si>
  <si>
    <t>Enter your group Name in here</t>
  </si>
  <si>
    <t>(Over 100 -200 - 300 packets)</t>
  </si>
  <si>
    <t>Cost to Group</t>
  </si>
  <si>
    <t>Approx Profit
 from Order</t>
  </si>
  <si>
    <t>Total money collected</t>
  </si>
  <si>
    <t xml:space="preserve">Approximate money raised for your group to spend </t>
  </si>
  <si>
    <r>
      <t>If you are not selling a product at our recommended sell price you will need to change</t>
    </r>
    <r>
      <rPr>
        <sz val="8"/>
        <color indexed="53"/>
        <rFont val="Arial"/>
        <family val="2"/>
      </rPr>
      <t xml:space="preserve"> </t>
    </r>
    <r>
      <rPr>
        <b/>
        <sz val="8"/>
        <color indexed="53"/>
        <rFont val="Arial"/>
        <family val="2"/>
      </rPr>
      <t>these values</t>
    </r>
  </si>
  <si>
    <t>Each sheets totals automatically flow on to the next worksheet</t>
  </si>
  <si>
    <r>
      <t xml:space="preserve">Don't forget to add in delivery charges and discounts </t>
    </r>
    <r>
      <rPr>
        <i/>
        <sz val="8"/>
        <rFont val="Arial"/>
        <family val="2"/>
      </rPr>
      <t>on this sheet</t>
    </r>
    <r>
      <rPr>
        <sz val="8"/>
        <rFont val="Arial"/>
        <family val="2"/>
      </rPr>
      <t xml:space="preserve"> </t>
    </r>
  </si>
  <si>
    <t>This is what you owe Kytons at time of pickup or delivery</t>
  </si>
  <si>
    <t>Plus Delivery Charges</t>
  </si>
  <si>
    <t>Money Collected
from Member</t>
  </si>
  <si>
    <t>Mini Lamington</t>
  </si>
  <si>
    <t>Coffee Lamington</t>
  </si>
  <si>
    <t>Bucket of Choc Chip Cookies</t>
  </si>
  <si>
    <t>Choc Chip Cookies 150g</t>
  </si>
  <si>
    <t>Macadamia White Choc Bites</t>
  </si>
  <si>
    <t>Apple Crumble</t>
  </si>
  <si>
    <t>Apricot Crumble</t>
  </si>
  <si>
    <t>Macadamia Apricot Slice</t>
  </si>
  <si>
    <t>Traditional Lamington</t>
  </si>
  <si>
    <t>Raspberry Lamington</t>
  </si>
  <si>
    <t xml:space="preserve">Kytons Bakery Fundraising 2020 Classic Tally Sheet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</si>
</sst>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6"/>
      <color indexed="53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7E9E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Border="1"/>
    <xf numFmtId="0" fontId="0" fillId="0" borderId="0" xfId="0" applyBorder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4" fillId="0" borderId="0" xfId="0" applyFont="1" applyAlignment="1"/>
    <xf numFmtId="0" fontId="5" fillId="0" borderId="0" xfId="0" applyFont="1"/>
    <xf numFmtId="0" fontId="8" fillId="0" borderId="2" xfId="0" applyFont="1" applyBorder="1" applyAlignment="1"/>
    <xf numFmtId="0" fontId="5" fillId="0" borderId="1" xfId="0" applyFont="1" applyBorder="1"/>
    <xf numFmtId="0" fontId="8" fillId="0" borderId="1" xfId="0" applyFont="1" applyBorder="1" applyAlignment="1"/>
    <xf numFmtId="0" fontId="8" fillId="0" borderId="0" xfId="0" applyFont="1" applyBorder="1"/>
    <xf numFmtId="0" fontId="1" fillId="6" borderId="0" xfId="0" applyFont="1" applyFill="1"/>
    <xf numFmtId="0" fontId="1" fillId="7" borderId="0" xfId="0" applyFont="1" applyFill="1"/>
    <xf numFmtId="0" fontId="2" fillId="8" borderId="0" xfId="0" applyFont="1" applyFill="1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/>
    </xf>
    <xf numFmtId="8" fontId="9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/>
    <xf numFmtId="0" fontId="13" fillId="0" borderId="0" xfId="0" applyFont="1" applyAlignment="1" applyProtection="1">
      <protection locked="0"/>
    </xf>
    <xf numFmtId="1" fontId="5" fillId="0" borderId="3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protection locked="0"/>
    </xf>
    <xf numFmtId="164" fontId="12" fillId="0" borderId="1" xfId="0" applyNumberFormat="1" applyFont="1" applyBorder="1" applyAlignment="1" applyProtection="1">
      <alignment horizontal="center"/>
    </xf>
    <xf numFmtId="1" fontId="1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/>
    </xf>
    <xf numFmtId="1" fontId="5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13" fillId="0" borderId="0" xfId="0" applyFont="1" applyAlignment="1" applyProtection="1"/>
    <xf numFmtId="0" fontId="2" fillId="0" borderId="0" xfId="0" applyFont="1" applyBorder="1" applyAlignment="1"/>
    <xf numFmtId="0" fontId="4" fillId="0" borderId="0" xfId="0" applyFont="1" applyAlignment="1">
      <alignment horizontal="left" indent="3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545123</xdr:colOff>
      <xdr:row>1</xdr:row>
      <xdr:rowOff>96714</xdr:rowOff>
    </xdr:from>
    <xdr:to>
      <xdr:col>21</xdr:col>
      <xdr:colOff>393600</xdr:colOff>
      <xdr:row>7</xdr:row>
      <xdr:rowOff>52753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45F4E7B-1B35-4AA0-A278-1FA73BF28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308" y="351691"/>
          <a:ext cx="1282878" cy="9407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509947</xdr:colOff>
      <xdr:row>0</xdr:row>
      <xdr:rowOff>17585</xdr:rowOff>
    </xdr:from>
    <xdr:to>
      <xdr:col>21</xdr:col>
      <xdr:colOff>466444</xdr:colOff>
      <xdr:row>7</xdr:row>
      <xdr:rowOff>77456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0BB729-08FD-4E3A-9872-23A79F029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7132" y="17585"/>
          <a:ext cx="1282878" cy="9407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509952</xdr:colOff>
      <xdr:row>0</xdr:row>
      <xdr:rowOff>35168</xdr:rowOff>
    </xdr:from>
    <xdr:to>
      <xdr:col>21</xdr:col>
      <xdr:colOff>444677</xdr:colOff>
      <xdr:row>7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C53D3A-B049-44CB-9909-5806D3ADF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7137" y="35168"/>
          <a:ext cx="1282878" cy="940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41"/>
  <sheetViews>
    <sheetView showGridLines="0" showRowColHeaders="0" showZeros="0" tabSelected="1" showOutlineSymbols="0" zoomScaleNormal="100" zoomScaleSheetLayoutView="100" workbookViewId="0">
      <selection activeCell="A9" sqref="A9"/>
    </sheetView>
  </sheetViews>
  <sheetFormatPr defaultRowHeight="12.45" x14ac:dyDescent="0.3"/>
  <cols>
    <col min="1" max="1" width="26.61328125" style="1" customWidth="1"/>
    <col min="2" max="6" width="8" style="1" customWidth="1"/>
    <col min="7" max="9" width="7.07421875" style="1" hidden="1" customWidth="1"/>
    <col min="10" max="10" width="8" style="1" hidden="1" customWidth="1"/>
    <col min="11" max="11" width="7.07421875" style="1" customWidth="1"/>
    <col min="12" max="13" width="7.07421875" style="1" hidden="1" customWidth="1"/>
    <col min="14" max="14" width="7.53515625" style="1" customWidth="1"/>
    <col min="15" max="15" width="8" style="1" hidden="1" customWidth="1"/>
    <col min="16" max="18" width="8" style="1" customWidth="1"/>
    <col min="19" max="19" width="10.15234375" style="1" customWidth="1"/>
    <col min="20" max="20" width="10.15234375" style="3" customWidth="1"/>
    <col min="21" max="22" width="10.15234375" style="1" customWidth="1"/>
    <col min="23" max="23" width="7.61328125" customWidth="1"/>
  </cols>
  <sheetData>
    <row r="1" spans="1:22" s="12" customFormat="1" ht="20.25" customHeight="1" x14ac:dyDescent="0.4">
      <c r="B1" s="19" t="s">
        <v>39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41" t="s">
        <v>17</v>
      </c>
      <c r="Q1" s="62"/>
      <c r="R1" s="62"/>
      <c r="S1" s="62"/>
      <c r="T1" s="62"/>
      <c r="U1" s="62"/>
      <c r="V1" s="62"/>
    </row>
    <row r="2" spans="1:22" x14ac:dyDescent="0.3">
      <c r="A2" s="1" t="s">
        <v>7</v>
      </c>
      <c r="B2" s="1" t="s">
        <v>23</v>
      </c>
    </row>
    <row r="3" spans="1:22" x14ac:dyDescent="0.3">
      <c r="B3" s="1" t="s">
        <v>24</v>
      </c>
    </row>
    <row r="4" spans="1:22" ht="15.45" x14ac:dyDescent="0.4">
      <c r="B4" s="1" t="s">
        <v>25</v>
      </c>
      <c r="P4" s="19" t="s">
        <v>14</v>
      </c>
      <c r="Q4" s="40"/>
      <c r="R4" s="40"/>
    </row>
    <row r="5" spans="1:22" x14ac:dyDescent="0.3">
      <c r="B5" s="1" t="s">
        <v>11</v>
      </c>
      <c r="G5" s="13"/>
    </row>
    <row r="6" spans="1:22" s="4" customFormat="1" x14ac:dyDescent="0.3">
      <c r="A6" s="14" t="s">
        <v>2</v>
      </c>
      <c r="B6" s="34">
        <v>12</v>
      </c>
      <c r="C6" s="34">
        <v>14.5</v>
      </c>
      <c r="D6" s="34">
        <v>6.5</v>
      </c>
      <c r="E6" s="34">
        <v>6.5</v>
      </c>
      <c r="F6" s="34">
        <v>19</v>
      </c>
      <c r="G6" s="34"/>
      <c r="H6" s="34"/>
      <c r="I6" s="34"/>
      <c r="J6" s="34"/>
      <c r="K6" s="34">
        <v>6</v>
      </c>
      <c r="L6" s="34"/>
      <c r="M6" s="34"/>
      <c r="N6" s="34">
        <v>6</v>
      </c>
      <c r="O6" s="34"/>
      <c r="P6" s="34">
        <v>9.5</v>
      </c>
      <c r="Q6" s="34">
        <v>9.5</v>
      </c>
      <c r="R6" s="34">
        <v>11</v>
      </c>
      <c r="S6" s="15"/>
      <c r="T6" s="15"/>
      <c r="U6" s="15"/>
      <c r="V6" s="15"/>
    </row>
    <row r="7" spans="1:22" x14ac:dyDescent="0.3">
      <c r="A7" s="16" t="s">
        <v>1</v>
      </c>
      <c r="B7" s="33">
        <v>9.35</v>
      </c>
      <c r="C7" s="33">
        <v>11.5</v>
      </c>
      <c r="D7" s="33">
        <v>4.9000000000000004</v>
      </c>
      <c r="E7" s="33">
        <v>4.9000000000000004</v>
      </c>
      <c r="F7" s="33">
        <v>14.7</v>
      </c>
      <c r="G7" s="33"/>
      <c r="H7" s="33"/>
      <c r="I7" s="33"/>
      <c r="J7" s="33"/>
      <c r="K7" s="33">
        <v>4.5</v>
      </c>
      <c r="L7" s="33"/>
      <c r="M7" s="33"/>
      <c r="N7" s="33">
        <v>4.5</v>
      </c>
      <c r="O7" s="33"/>
      <c r="P7" s="33">
        <v>7.6</v>
      </c>
      <c r="Q7" s="33">
        <v>7.6</v>
      </c>
      <c r="R7" s="33">
        <v>8.8000000000000007</v>
      </c>
      <c r="S7" s="16"/>
      <c r="T7" s="15"/>
      <c r="U7" s="16"/>
      <c r="V7" s="16"/>
    </row>
    <row r="8" spans="1:22" ht="66" customHeight="1" x14ac:dyDescent="0.3">
      <c r="A8" s="17" t="s">
        <v>3</v>
      </c>
      <c r="B8" s="28" t="s">
        <v>37</v>
      </c>
      <c r="C8" s="28" t="s">
        <v>29</v>
      </c>
      <c r="D8" s="28" t="s">
        <v>38</v>
      </c>
      <c r="E8" s="28" t="s">
        <v>30</v>
      </c>
      <c r="F8" s="28" t="s">
        <v>31</v>
      </c>
      <c r="G8" s="28"/>
      <c r="H8" s="28"/>
      <c r="I8" s="28"/>
      <c r="J8" s="28"/>
      <c r="K8" s="28" t="s">
        <v>32</v>
      </c>
      <c r="L8" s="28"/>
      <c r="M8" s="28"/>
      <c r="N8" s="28" t="s">
        <v>33</v>
      </c>
      <c r="O8" s="28"/>
      <c r="P8" s="28" t="s">
        <v>34</v>
      </c>
      <c r="Q8" s="28" t="s">
        <v>35</v>
      </c>
      <c r="R8" s="28" t="s">
        <v>36</v>
      </c>
      <c r="S8" s="29" t="s">
        <v>0</v>
      </c>
      <c r="T8" s="31" t="s">
        <v>28</v>
      </c>
      <c r="U8" s="32" t="s">
        <v>19</v>
      </c>
      <c r="V8" s="30" t="s">
        <v>20</v>
      </c>
    </row>
    <row r="9" spans="1:22" x14ac:dyDescent="0.3">
      <c r="A9" s="1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6"/>
      <c r="R9" s="39"/>
      <c r="S9" s="45">
        <f t="shared" ref="S9:S26" si="0">SUM(B9:R9)</f>
        <v>0</v>
      </c>
      <c r="T9" s="48">
        <f>SUMPRODUCT($B$6:$R$6,B9:R9)</f>
        <v>0</v>
      </c>
      <c r="U9" s="49">
        <f>SUMPRODUCT($B$7:$R$7,B9:R9)</f>
        <v>0</v>
      </c>
      <c r="V9" s="49">
        <f t="shared" ref="V9:V35" si="1">T9-U9</f>
        <v>0</v>
      </c>
    </row>
    <row r="10" spans="1:22" x14ac:dyDescent="0.3">
      <c r="A10" s="1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6"/>
      <c r="S10" s="45">
        <f t="shared" si="0"/>
        <v>0</v>
      </c>
      <c r="T10" s="48">
        <f t="shared" ref="T10:T36" si="2">SUMPRODUCT($B$6:$R$6,B10:R10)</f>
        <v>0</v>
      </c>
      <c r="U10" s="49">
        <f t="shared" ref="U10:U36" si="3">SUMPRODUCT($B$7:$R$7,B10:R10)</f>
        <v>0</v>
      </c>
      <c r="V10" s="49">
        <f t="shared" si="1"/>
        <v>0</v>
      </c>
    </row>
    <row r="11" spans="1:22" x14ac:dyDescent="0.3">
      <c r="A11" s="1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6"/>
      <c r="S11" s="45">
        <f t="shared" si="0"/>
        <v>0</v>
      </c>
      <c r="T11" s="48">
        <f t="shared" si="2"/>
        <v>0</v>
      </c>
      <c r="U11" s="49">
        <f t="shared" si="3"/>
        <v>0</v>
      </c>
      <c r="V11" s="49">
        <f t="shared" si="1"/>
        <v>0</v>
      </c>
    </row>
    <row r="12" spans="1:22" x14ac:dyDescent="0.3">
      <c r="A12" s="1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6"/>
      <c r="S12" s="45">
        <f t="shared" si="0"/>
        <v>0</v>
      </c>
      <c r="T12" s="48">
        <f t="shared" si="2"/>
        <v>0</v>
      </c>
      <c r="U12" s="49">
        <f t="shared" si="3"/>
        <v>0</v>
      </c>
      <c r="V12" s="49">
        <f t="shared" si="1"/>
        <v>0</v>
      </c>
    </row>
    <row r="13" spans="1:22" x14ac:dyDescent="0.3">
      <c r="A13" s="1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6"/>
      <c r="S13" s="45">
        <f t="shared" si="0"/>
        <v>0</v>
      </c>
      <c r="T13" s="48">
        <f t="shared" si="2"/>
        <v>0</v>
      </c>
      <c r="U13" s="49">
        <f t="shared" si="3"/>
        <v>0</v>
      </c>
      <c r="V13" s="49">
        <f t="shared" si="1"/>
        <v>0</v>
      </c>
    </row>
    <row r="14" spans="1:22" x14ac:dyDescent="0.3">
      <c r="A14" s="1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6"/>
      <c r="S14" s="45">
        <f t="shared" si="0"/>
        <v>0</v>
      </c>
      <c r="T14" s="48">
        <f t="shared" si="2"/>
        <v>0</v>
      </c>
      <c r="U14" s="49">
        <f t="shared" si="3"/>
        <v>0</v>
      </c>
      <c r="V14" s="49">
        <f t="shared" si="1"/>
        <v>0</v>
      </c>
    </row>
    <row r="15" spans="1:22" x14ac:dyDescent="0.3">
      <c r="A15" s="1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6"/>
      <c r="S15" s="45">
        <f t="shared" si="0"/>
        <v>0</v>
      </c>
      <c r="T15" s="48">
        <f t="shared" si="2"/>
        <v>0</v>
      </c>
      <c r="U15" s="49">
        <f t="shared" si="3"/>
        <v>0</v>
      </c>
      <c r="V15" s="49">
        <f t="shared" si="1"/>
        <v>0</v>
      </c>
    </row>
    <row r="16" spans="1:22" x14ac:dyDescent="0.3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6"/>
      <c r="S16" s="45">
        <f t="shared" si="0"/>
        <v>0</v>
      </c>
      <c r="T16" s="48">
        <f t="shared" si="2"/>
        <v>0</v>
      </c>
      <c r="U16" s="49">
        <f t="shared" si="3"/>
        <v>0</v>
      </c>
      <c r="V16" s="49">
        <f t="shared" si="1"/>
        <v>0</v>
      </c>
    </row>
    <row r="17" spans="1:22" x14ac:dyDescent="0.3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6"/>
      <c r="S17" s="45">
        <f t="shared" si="0"/>
        <v>0</v>
      </c>
      <c r="T17" s="48">
        <f t="shared" si="2"/>
        <v>0</v>
      </c>
      <c r="U17" s="49">
        <f t="shared" si="3"/>
        <v>0</v>
      </c>
      <c r="V17" s="49">
        <f t="shared" si="1"/>
        <v>0</v>
      </c>
    </row>
    <row r="18" spans="1:22" x14ac:dyDescent="0.3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6"/>
      <c r="S18" s="45">
        <f t="shared" si="0"/>
        <v>0</v>
      </c>
      <c r="T18" s="48">
        <f t="shared" si="2"/>
        <v>0</v>
      </c>
      <c r="U18" s="49">
        <f t="shared" si="3"/>
        <v>0</v>
      </c>
      <c r="V18" s="49">
        <f t="shared" si="1"/>
        <v>0</v>
      </c>
    </row>
    <row r="19" spans="1:22" x14ac:dyDescent="0.3">
      <c r="A19" s="1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6"/>
      <c r="S19" s="45">
        <f t="shared" si="0"/>
        <v>0</v>
      </c>
      <c r="T19" s="48">
        <f t="shared" si="2"/>
        <v>0</v>
      </c>
      <c r="U19" s="49">
        <f t="shared" si="3"/>
        <v>0</v>
      </c>
      <c r="V19" s="49">
        <f t="shared" si="1"/>
        <v>0</v>
      </c>
    </row>
    <row r="20" spans="1:22" x14ac:dyDescent="0.3">
      <c r="A20" s="1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6"/>
      <c r="S20" s="45">
        <f t="shared" si="0"/>
        <v>0</v>
      </c>
      <c r="T20" s="48">
        <f t="shared" si="2"/>
        <v>0</v>
      </c>
      <c r="U20" s="49">
        <f t="shared" si="3"/>
        <v>0</v>
      </c>
      <c r="V20" s="49">
        <f t="shared" si="1"/>
        <v>0</v>
      </c>
    </row>
    <row r="21" spans="1:22" x14ac:dyDescent="0.3">
      <c r="A21" s="1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6"/>
      <c r="S21" s="45">
        <f t="shared" si="0"/>
        <v>0</v>
      </c>
      <c r="T21" s="48">
        <f t="shared" si="2"/>
        <v>0</v>
      </c>
      <c r="U21" s="49">
        <f t="shared" si="3"/>
        <v>0</v>
      </c>
      <c r="V21" s="49">
        <f t="shared" si="1"/>
        <v>0</v>
      </c>
    </row>
    <row r="22" spans="1:22" s="9" customFormat="1" x14ac:dyDescent="0.3">
      <c r="A22" s="1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6"/>
      <c r="S22" s="45">
        <f t="shared" si="0"/>
        <v>0</v>
      </c>
      <c r="T22" s="48">
        <f t="shared" si="2"/>
        <v>0</v>
      </c>
      <c r="U22" s="49">
        <f t="shared" si="3"/>
        <v>0</v>
      </c>
      <c r="V22" s="49">
        <f t="shared" si="1"/>
        <v>0</v>
      </c>
    </row>
    <row r="23" spans="1:22" s="10" customFormat="1" ht="12" customHeight="1" x14ac:dyDescent="0.3">
      <c r="A23" s="1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6"/>
      <c r="S23" s="45">
        <f t="shared" si="0"/>
        <v>0</v>
      </c>
      <c r="T23" s="48">
        <f t="shared" si="2"/>
        <v>0</v>
      </c>
      <c r="U23" s="49">
        <f t="shared" si="3"/>
        <v>0</v>
      </c>
      <c r="V23" s="49">
        <f t="shared" si="1"/>
        <v>0</v>
      </c>
    </row>
    <row r="24" spans="1:22" x14ac:dyDescent="0.3">
      <c r="A24" s="1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6"/>
      <c r="S24" s="45">
        <f t="shared" si="0"/>
        <v>0</v>
      </c>
      <c r="T24" s="48">
        <f t="shared" si="2"/>
        <v>0</v>
      </c>
      <c r="U24" s="49">
        <f t="shared" si="3"/>
        <v>0</v>
      </c>
      <c r="V24" s="49">
        <f t="shared" si="1"/>
        <v>0</v>
      </c>
    </row>
    <row r="25" spans="1:22" ht="12" customHeight="1" x14ac:dyDescent="0.3">
      <c r="A25" s="1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6"/>
      <c r="S25" s="45">
        <f t="shared" si="0"/>
        <v>0</v>
      </c>
      <c r="T25" s="48">
        <f t="shared" si="2"/>
        <v>0</v>
      </c>
      <c r="U25" s="49">
        <f t="shared" si="3"/>
        <v>0</v>
      </c>
      <c r="V25" s="49">
        <f t="shared" si="1"/>
        <v>0</v>
      </c>
    </row>
    <row r="26" spans="1:22" ht="12" customHeight="1" x14ac:dyDescent="0.3">
      <c r="A26" s="1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6"/>
      <c r="S26" s="45">
        <f t="shared" si="0"/>
        <v>0</v>
      </c>
      <c r="T26" s="48">
        <f t="shared" si="2"/>
        <v>0</v>
      </c>
      <c r="U26" s="49">
        <f t="shared" si="3"/>
        <v>0</v>
      </c>
      <c r="V26" s="49">
        <f t="shared" si="1"/>
        <v>0</v>
      </c>
    </row>
    <row r="27" spans="1:22" ht="12" customHeight="1" x14ac:dyDescent="0.3">
      <c r="A27" s="1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6"/>
      <c r="S27" s="45"/>
      <c r="T27" s="48">
        <f t="shared" si="2"/>
        <v>0</v>
      </c>
      <c r="U27" s="49">
        <f t="shared" si="3"/>
        <v>0</v>
      </c>
      <c r="V27" s="49"/>
    </row>
    <row r="28" spans="1:22" ht="12" customHeight="1" x14ac:dyDescent="0.3">
      <c r="A28" s="1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6"/>
      <c r="S28" s="45"/>
      <c r="T28" s="48">
        <f t="shared" si="2"/>
        <v>0</v>
      </c>
      <c r="U28" s="49">
        <f t="shared" si="3"/>
        <v>0</v>
      </c>
      <c r="V28" s="49"/>
    </row>
    <row r="29" spans="1:22" ht="12.9" customHeight="1" x14ac:dyDescent="0.3">
      <c r="A29" s="1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6"/>
      <c r="S29" s="45">
        <f>SUM(B29:R29)</f>
        <v>0</v>
      </c>
      <c r="T29" s="48">
        <f t="shared" si="2"/>
        <v>0</v>
      </c>
      <c r="U29" s="49">
        <f t="shared" si="3"/>
        <v>0</v>
      </c>
      <c r="V29" s="49">
        <f t="shared" si="1"/>
        <v>0</v>
      </c>
    </row>
    <row r="30" spans="1:22" ht="13.5" customHeight="1" x14ac:dyDescent="0.3">
      <c r="A30" s="1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6"/>
      <c r="S30" s="45">
        <f>SUM(B30:R30)</f>
        <v>0</v>
      </c>
      <c r="T30" s="48">
        <f t="shared" si="2"/>
        <v>0</v>
      </c>
      <c r="U30" s="49">
        <f t="shared" si="3"/>
        <v>0</v>
      </c>
      <c r="V30" s="49">
        <f t="shared" si="1"/>
        <v>0</v>
      </c>
    </row>
    <row r="31" spans="1:22" x14ac:dyDescent="0.3">
      <c r="A31" s="1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6"/>
      <c r="S31" s="45">
        <f>SUM(B31:R31)</f>
        <v>0</v>
      </c>
      <c r="T31" s="48">
        <f t="shared" si="2"/>
        <v>0</v>
      </c>
      <c r="U31" s="49">
        <f t="shared" si="3"/>
        <v>0</v>
      </c>
      <c r="V31" s="49">
        <f t="shared" si="1"/>
        <v>0</v>
      </c>
    </row>
    <row r="32" spans="1:22" x14ac:dyDescent="0.3">
      <c r="A32" s="1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6"/>
      <c r="S32" s="45">
        <f>SUM(B32:R32)</f>
        <v>0</v>
      </c>
      <c r="T32" s="48">
        <f t="shared" si="2"/>
        <v>0</v>
      </c>
      <c r="U32" s="49">
        <f t="shared" si="3"/>
        <v>0</v>
      </c>
      <c r="V32" s="49">
        <f t="shared" si="1"/>
        <v>0</v>
      </c>
    </row>
    <row r="33" spans="1:22" x14ac:dyDescent="0.3">
      <c r="A33" s="1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6"/>
      <c r="S33" s="45">
        <f>SUM(B33:R33)</f>
        <v>0</v>
      </c>
      <c r="T33" s="48">
        <f t="shared" si="2"/>
        <v>0</v>
      </c>
      <c r="U33" s="49">
        <f t="shared" si="3"/>
        <v>0</v>
      </c>
      <c r="V33" s="49">
        <f t="shared" si="1"/>
        <v>0</v>
      </c>
    </row>
    <row r="34" spans="1:22" hidden="1" x14ac:dyDescent="0.3">
      <c r="A34" s="1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6"/>
      <c r="S34" s="45">
        <f t="shared" ref="S34:S35" si="4">SUM(B34:R34)</f>
        <v>0</v>
      </c>
      <c r="T34" s="48">
        <f t="shared" si="2"/>
        <v>0</v>
      </c>
      <c r="U34" s="49">
        <f t="shared" si="3"/>
        <v>0</v>
      </c>
      <c r="V34" s="49">
        <f t="shared" si="1"/>
        <v>0</v>
      </c>
    </row>
    <row r="35" spans="1:22" hidden="1" x14ac:dyDescent="0.3">
      <c r="A35" s="1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6"/>
      <c r="S35" s="45">
        <f t="shared" si="4"/>
        <v>0</v>
      </c>
      <c r="T35" s="48">
        <f t="shared" si="2"/>
        <v>0</v>
      </c>
      <c r="U35" s="49">
        <f t="shared" si="3"/>
        <v>0</v>
      </c>
      <c r="V35" s="49">
        <f t="shared" si="1"/>
        <v>0</v>
      </c>
    </row>
    <row r="36" spans="1:22" x14ac:dyDescent="0.3">
      <c r="A36" s="43" t="s">
        <v>4</v>
      </c>
      <c r="B36" s="46">
        <f>SUM(B9:B35)</f>
        <v>0</v>
      </c>
      <c r="C36" s="46">
        <f t="shared" ref="C36:R36" si="5">SUM(C9:C35)</f>
        <v>0</v>
      </c>
      <c r="D36" s="46">
        <f>SUM(D9:D35)</f>
        <v>0</v>
      </c>
      <c r="E36" s="46">
        <f t="shared" si="5"/>
        <v>0</v>
      </c>
      <c r="F36" s="46">
        <f t="shared" si="5"/>
        <v>0</v>
      </c>
      <c r="G36" s="46">
        <f t="shared" si="5"/>
        <v>0</v>
      </c>
      <c r="H36" s="46">
        <f t="shared" si="5"/>
        <v>0</v>
      </c>
      <c r="I36" s="46">
        <f t="shared" si="5"/>
        <v>0</v>
      </c>
      <c r="J36" s="46">
        <f t="shared" si="5"/>
        <v>0</v>
      </c>
      <c r="K36" s="46">
        <f t="shared" si="5"/>
        <v>0</v>
      </c>
      <c r="L36" s="46">
        <f t="shared" si="5"/>
        <v>0</v>
      </c>
      <c r="M36" s="46">
        <f t="shared" si="5"/>
        <v>0</v>
      </c>
      <c r="N36" s="46">
        <f t="shared" si="5"/>
        <v>0</v>
      </c>
      <c r="O36" s="46">
        <f t="shared" si="5"/>
        <v>0</v>
      </c>
      <c r="P36" s="46">
        <f t="shared" si="5"/>
        <v>0</v>
      </c>
      <c r="Q36" s="46">
        <f t="shared" si="5"/>
        <v>0</v>
      </c>
      <c r="R36" s="42">
        <f t="shared" si="5"/>
        <v>0</v>
      </c>
      <c r="S36" s="47">
        <f>SUM(S9:S35)</f>
        <v>0</v>
      </c>
      <c r="T36" s="48">
        <f t="shared" si="2"/>
        <v>0</v>
      </c>
      <c r="U36" s="49">
        <f t="shared" si="3"/>
        <v>0</v>
      </c>
      <c r="V36" s="50">
        <f>SUM(V9:V35)</f>
        <v>0</v>
      </c>
    </row>
    <row r="37" spans="1:22" x14ac:dyDescent="0.3">
      <c r="A37" s="7" t="s">
        <v>21</v>
      </c>
      <c r="B37" s="7"/>
      <c r="C37" s="7"/>
      <c r="D37" s="7"/>
      <c r="E37" s="7"/>
      <c r="F37" s="7"/>
      <c r="T37" s="51"/>
      <c r="U37" s="52"/>
      <c r="V37" s="52"/>
    </row>
    <row r="38" spans="1:22" x14ac:dyDescent="0.3">
      <c r="A38" s="5" t="s">
        <v>26</v>
      </c>
      <c r="B38" s="5"/>
      <c r="C38" s="5"/>
      <c r="D38" s="5"/>
      <c r="E38" s="5"/>
      <c r="F38" s="5"/>
      <c r="J38" s="8" t="s">
        <v>6</v>
      </c>
      <c r="K38" s="8"/>
      <c r="L38" s="8"/>
      <c r="M38" s="8"/>
      <c r="N38" s="8"/>
      <c r="O38" s="8"/>
      <c r="P38" s="63"/>
      <c r="Q38" s="63"/>
      <c r="R38" s="63"/>
      <c r="S38" s="59" t="s">
        <v>27</v>
      </c>
      <c r="T38" s="53"/>
      <c r="U38" s="54"/>
      <c r="V38" s="54"/>
    </row>
    <row r="39" spans="1:22" x14ac:dyDescent="0.3">
      <c r="A39" s="6" t="s">
        <v>22</v>
      </c>
      <c r="B39" s="6"/>
      <c r="C39" s="6"/>
      <c r="D39" s="6"/>
      <c r="E39" s="6"/>
      <c r="F39" s="6"/>
      <c r="J39" s="24" t="s">
        <v>18</v>
      </c>
      <c r="K39" s="8"/>
      <c r="L39" s="8"/>
      <c r="M39" s="8"/>
      <c r="N39" s="8"/>
      <c r="O39" s="8"/>
      <c r="Q39" s="63"/>
      <c r="R39" s="63"/>
      <c r="S39" s="59" t="s">
        <v>5</v>
      </c>
      <c r="T39" s="53"/>
      <c r="U39" s="54"/>
      <c r="V39" s="54"/>
    </row>
    <row r="40" spans="1:22" x14ac:dyDescent="0.3">
      <c r="T40" s="55">
        <f>T36+T38-T39</f>
        <v>0</v>
      </c>
      <c r="U40" s="55">
        <f>U36+U38-U39</f>
        <v>0</v>
      </c>
      <c r="V40" s="55">
        <f>V36+V38-V39</f>
        <v>0</v>
      </c>
    </row>
    <row r="41" spans="1:22" x14ac:dyDescent="0.3">
      <c r="T41" s="27"/>
      <c r="U41" s="25"/>
      <c r="V41" s="26"/>
    </row>
  </sheetData>
  <sheetProtection algorithmName="SHA-512" hashValue="fx7cbD1AhP3TTmqx9R5E+T3zZhCz0WviVoofh6IFFQvLjL5/YUhEVIW85QhERxABARhnGEDqlzm0p11iRr2ujA==" saltValue="9pLC5zj9kfdBpy+oTs+44w==" spinCount="100000" sheet="1" objects="1" scenarios="1" selectLockedCells="1"/>
  <phoneticPr fontId="1" type="noConversion"/>
  <printOptions horizontalCentered="1" verticalCentered="1"/>
  <pageMargins left="0.19685039370078741" right="0.15748031496062992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W41"/>
  <sheetViews>
    <sheetView showGridLines="0" showRowColHeaders="0" showZeros="0" showOutlineSymbols="0" zoomScaleNormal="100" zoomScaleSheetLayoutView="100" workbookViewId="0">
      <selection activeCell="A9" sqref="A9"/>
    </sheetView>
  </sheetViews>
  <sheetFormatPr defaultRowHeight="12.45" x14ac:dyDescent="0.3"/>
  <cols>
    <col min="1" max="1" width="25.07421875" style="1" customWidth="1"/>
    <col min="2" max="6" width="8.3828125" style="1" customWidth="1"/>
    <col min="7" max="10" width="5.3828125" style="1" hidden="1" customWidth="1"/>
    <col min="11" max="11" width="8.3828125" style="1" customWidth="1"/>
    <col min="12" max="13" width="5.3828125" style="1" hidden="1" customWidth="1"/>
    <col min="14" max="14" width="8.3828125" style="1" customWidth="1"/>
    <col min="15" max="15" width="5.3828125" style="1" hidden="1" customWidth="1"/>
    <col min="16" max="18" width="8.3828125" style="1" customWidth="1"/>
    <col min="19" max="19" width="9.3828125" style="1" customWidth="1"/>
    <col min="20" max="20" width="9.3828125" style="3" customWidth="1"/>
    <col min="21" max="22" width="9.3828125" style="1" customWidth="1"/>
    <col min="23" max="23" width="7.61328125" style="1" customWidth="1"/>
    <col min="24" max="24" width="7.61328125" customWidth="1"/>
  </cols>
  <sheetData>
    <row r="1" spans="1:23" ht="15.45" x14ac:dyDescent="0.4">
      <c r="B1" s="19" t="str">
        <f>' 2020 Tally Sheet (1)'!B1</f>
        <v xml:space="preserve">Kytons Bakery Fundraising 2020 Classic Tally Sheet                                         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Q1" s="19"/>
      <c r="R1" s="19"/>
      <c r="S1" s="19"/>
      <c r="T1" s="19"/>
      <c r="U1" s="19"/>
      <c r="V1" s="19"/>
      <c r="W1" s="19"/>
    </row>
    <row r="2" spans="1:23" ht="15.45" hidden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Q2" s="19"/>
      <c r="R2" s="19"/>
      <c r="S2" s="19"/>
      <c r="T2" s="19"/>
      <c r="U2" s="19"/>
      <c r="V2" s="19"/>
      <c r="W2" s="19"/>
    </row>
    <row r="3" spans="1:23" ht="15.45" hidden="1" x14ac:dyDescent="0.4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Q3" s="19"/>
      <c r="R3" s="19"/>
      <c r="S3" s="19"/>
      <c r="T3" s="19"/>
      <c r="U3" s="19"/>
      <c r="V3" s="19"/>
      <c r="W3" s="19"/>
    </row>
    <row r="4" spans="1:23" ht="15.45" x14ac:dyDescent="0.4">
      <c r="A4" s="11"/>
      <c r="B4" s="11"/>
      <c r="C4" s="11"/>
      <c r="D4" s="11"/>
      <c r="E4" s="11"/>
      <c r="F4" s="11"/>
      <c r="G4" s="11"/>
      <c r="H4" s="11"/>
      <c r="I4" s="11"/>
      <c r="K4" s="19" t="s">
        <v>15</v>
      </c>
      <c r="L4" s="19"/>
      <c r="M4" s="11"/>
      <c r="N4" s="64" t="str">
        <f>' 2020 Tally Sheet (1)'!P1</f>
        <v>Enter your group Name in here</v>
      </c>
      <c r="O4" s="60"/>
      <c r="P4" s="61"/>
      <c r="Q4" s="61"/>
      <c r="R4" s="61"/>
      <c r="S4" s="61"/>
      <c r="T4" s="61"/>
      <c r="U4" s="19"/>
      <c r="V4" s="19"/>
      <c r="W4" s="19"/>
    </row>
    <row r="5" spans="1:23" ht="13.75" customHeight="1" x14ac:dyDescent="0.3"/>
    <row r="6" spans="1:23" s="4" customFormat="1" x14ac:dyDescent="0.3">
      <c r="A6" s="14" t="str">
        <f>' 2020 Tally Sheet (1)'!A6</f>
        <v>Sell Price</v>
      </c>
      <c r="B6" s="44">
        <f>' 2020 Tally Sheet (1)'!B6</f>
        <v>12</v>
      </c>
      <c r="C6" s="44">
        <f>' 2020 Tally Sheet (1)'!C6</f>
        <v>14.5</v>
      </c>
      <c r="D6" s="44">
        <f>' 2020 Tally Sheet (1)'!D6</f>
        <v>6.5</v>
      </c>
      <c r="E6" s="44">
        <f>' 2020 Tally Sheet (1)'!E6</f>
        <v>6.5</v>
      </c>
      <c r="F6" s="44">
        <f>' 2020 Tally Sheet (1)'!F6</f>
        <v>19</v>
      </c>
      <c r="G6" s="44">
        <f>' 2020 Tally Sheet (1)'!G6</f>
        <v>0</v>
      </c>
      <c r="H6" s="44">
        <f>' 2020 Tally Sheet (1)'!H6</f>
        <v>0</v>
      </c>
      <c r="I6" s="44">
        <f>' 2020 Tally Sheet (1)'!I6</f>
        <v>0</v>
      </c>
      <c r="J6" s="44">
        <f>' 2020 Tally Sheet (1)'!J6</f>
        <v>0</v>
      </c>
      <c r="K6" s="44">
        <f>' 2020 Tally Sheet (1)'!K6</f>
        <v>6</v>
      </c>
      <c r="L6" s="44">
        <f>' 2020 Tally Sheet (1)'!L6</f>
        <v>0</v>
      </c>
      <c r="M6" s="44">
        <f>' 2020 Tally Sheet (1)'!M6</f>
        <v>0</v>
      </c>
      <c r="N6" s="44">
        <f>' 2020 Tally Sheet (1)'!N6</f>
        <v>6</v>
      </c>
      <c r="O6" s="44">
        <f>' 2020 Tally Sheet (1)'!O6</f>
        <v>0</v>
      </c>
      <c r="P6" s="44">
        <f>' 2020 Tally Sheet (1)'!P6</f>
        <v>9.5</v>
      </c>
      <c r="Q6" s="44">
        <f>' 2020 Tally Sheet (1)'!Q6</f>
        <v>9.5</v>
      </c>
      <c r="R6" s="44">
        <f>' 2020 Tally Sheet (1)'!R6</f>
        <v>11</v>
      </c>
      <c r="S6" s="15"/>
      <c r="T6" s="15"/>
      <c r="U6" s="15"/>
      <c r="V6" s="15"/>
      <c r="W6" s="3"/>
    </row>
    <row r="7" spans="1:23" x14ac:dyDescent="0.3">
      <c r="A7" s="16" t="str">
        <f>' 2020 Tally Sheet (1)'!A7</f>
        <v>Group cost</v>
      </c>
      <c r="B7" s="33">
        <f>' 2020 Tally Sheet (1)'!B7</f>
        <v>9.35</v>
      </c>
      <c r="C7" s="33">
        <f>' 2020 Tally Sheet (1)'!C7</f>
        <v>11.5</v>
      </c>
      <c r="D7" s="33">
        <f>' 2020 Tally Sheet (1)'!D7</f>
        <v>4.9000000000000004</v>
      </c>
      <c r="E7" s="33">
        <f>' 2020 Tally Sheet (1)'!E7</f>
        <v>4.9000000000000004</v>
      </c>
      <c r="F7" s="33">
        <f>' 2020 Tally Sheet (1)'!F7</f>
        <v>14.7</v>
      </c>
      <c r="G7" s="33">
        <f>' 2020 Tally Sheet (1)'!G7</f>
        <v>0</v>
      </c>
      <c r="H7" s="33">
        <f>' 2020 Tally Sheet (1)'!H7</f>
        <v>0</v>
      </c>
      <c r="I7" s="33">
        <f>' 2020 Tally Sheet (1)'!I7</f>
        <v>0</v>
      </c>
      <c r="J7" s="33">
        <f>' 2020 Tally Sheet (1)'!J7</f>
        <v>0</v>
      </c>
      <c r="K7" s="33">
        <f>' 2020 Tally Sheet (1)'!K7</f>
        <v>4.5</v>
      </c>
      <c r="L7" s="33">
        <f>' 2020 Tally Sheet (1)'!L7</f>
        <v>0</v>
      </c>
      <c r="M7" s="33">
        <f>' 2020 Tally Sheet (1)'!M7</f>
        <v>0</v>
      </c>
      <c r="N7" s="33">
        <f>' 2020 Tally Sheet (1)'!N7</f>
        <v>4.5</v>
      </c>
      <c r="O7" s="33">
        <f>' 2020 Tally Sheet (1)'!O7</f>
        <v>0</v>
      </c>
      <c r="P7" s="33">
        <f>' 2020 Tally Sheet (1)'!P7</f>
        <v>7.6</v>
      </c>
      <c r="Q7" s="33">
        <f>' 2020 Tally Sheet (1)'!Q7</f>
        <v>7.6</v>
      </c>
      <c r="R7" s="33">
        <f>' 2020 Tally Sheet (1)'!R7</f>
        <v>8.8000000000000007</v>
      </c>
      <c r="S7" s="16"/>
      <c r="T7" s="15"/>
      <c r="U7" s="16"/>
      <c r="V7" s="16"/>
    </row>
    <row r="8" spans="1:23" ht="66" customHeight="1" x14ac:dyDescent="0.3">
      <c r="A8" s="17" t="str">
        <f>' 2020 Tally Sheet (1)'!A8</f>
        <v>Member Name</v>
      </c>
      <c r="B8" s="28" t="str">
        <f>' 2020 Tally Sheet (1)'!B8</f>
        <v>Traditional Lamington</v>
      </c>
      <c r="C8" s="28" t="str">
        <f>' 2020 Tally Sheet (1)'!C8</f>
        <v>Mini Lamington</v>
      </c>
      <c r="D8" s="28" t="str">
        <f>' 2020 Tally Sheet (1)'!D8</f>
        <v>Raspberry Lamington</v>
      </c>
      <c r="E8" s="28" t="str">
        <f>' 2020 Tally Sheet (1)'!E8</f>
        <v>Coffee Lamington</v>
      </c>
      <c r="F8" s="28" t="str">
        <f>' 2020 Tally Sheet (1)'!F8</f>
        <v>Bucket of Choc Chip Cookies</v>
      </c>
      <c r="G8" s="28">
        <f>' 2020 Tally Sheet (1)'!G8</f>
        <v>0</v>
      </c>
      <c r="H8" s="28">
        <f>' 2020 Tally Sheet (1)'!H8</f>
        <v>0</v>
      </c>
      <c r="I8" s="28">
        <f>' 2020 Tally Sheet (1)'!I8</f>
        <v>0</v>
      </c>
      <c r="J8" s="28">
        <f>' 2020 Tally Sheet (1)'!J8</f>
        <v>0</v>
      </c>
      <c r="K8" s="28" t="str">
        <f>' 2020 Tally Sheet (1)'!K8</f>
        <v>Choc Chip Cookies 150g</v>
      </c>
      <c r="L8" s="28">
        <f>' 2020 Tally Sheet (1)'!L8</f>
        <v>0</v>
      </c>
      <c r="M8" s="28">
        <f>' 2020 Tally Sheet (1)'!M8</f>
        <v>0</v>
      </c>
      <c r="N8" s="28" t="str">
        <f>' 2020 Tally Sheet (1)'!N8</f>
        <v>Macadamia White Choc Bites</v>
      </c>
      <c r="O8" s="28">
        <f>' 2020 Tally Sheet (1)'!O8</f>
        <v>0</v>
      </c>
      <c r="P8" s="28" t="str">
        <f>' 2020 Tally Sheet (1)'!P8</f>
        <v>Apple Crumble</v>
      </c>
      <c r="Q8" s="28" t="str">
        <f>' 2020 Tally Sheet (1)'!Q8</f>
        <v>Apricot Crumble</v>
      </c>
      <c r="R8" s="28" t="str">
        <f>' 2020 Tally Sheet (1)'!R8</f>
        <v>Macadamia Apricot Slice</v>
      </c>
      <c r="S8" s="29" t="str">
        <f>' 2020 Tally Sheet (1)'!S8</f>
        <v>Total Items</v>
      </c>
      <c r="T8" s="31" t="str">
        <f>' 2020 Tally Sheet (1)'!T8</f>
        <v>Money Collected
from Member</v>
      </c>
      <c r="U8" s="32" t="str">
        <f>' 2020 Tally Sheet (1)'!U8</f>
        <v>Cost to Group</v>
      </c>
      <c r="V8" s="30" t="str">
        <f>' 2020 Tally Sheet (1)'!V8</f>
        <v>Approx Profit
 from Order</v>
      </c>
    </row>
    <row r="9" spans="1:23" x14ac:dyDescent="0.3">
      <c r="A9" s="1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6"/>
      <c r="R9" s="39"/>
      <c r="S9" s="45">
        <f t="shared" ref="S9:S35" si="0">SUM(B9:R9)</f>
        <v>0</v>
      </c>
      <c r="T9" s="48">
        <f>SUMPRODUCT($B$6:$R$6,B9:R9)</f>
        <v>0</v>
      </c>
      <c r="U9" s="49">
        <f>SUMPRODUCT($B$7:$R$7,B9:R9)</f>
        <v>0</v>
      </c>
      <c r="V9" s="49">
        <f t="shared" ref="V9:V35" si="1">T9-U9</f>
        <v>0</v>
      </c>
      <c r="W9" s="2"/>
    </row>
    <row r="10" spans="1:23" x14ac:dyDescent="0.3">
      <c r="A10" s="1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6"/>
      <c r="S10" s="45">
        <f t="shared" si="0"/>
        <v>0</v>
      </c>
      <c r="T10" s="48">
        <f t="shared" ref="T10:T35" si="2">SUMPRODUCT($B$6:$R$6,B10:R10)</f>
        <v>0</v>
      </c>
      <c r="U10" s="49">
        <f t="shared" ref="U10:U35" si="3">SUMPRODUCT($B$7:$R$7,B10:R10)</f>
        <v>0</v>
      </c>
      <c r="V10" s="49">
        <f t="shared" si="1"/>
        <v>0</v>
      </c>
      <c r="W10" s="2"/>
    </row>
    <row r="11" spans="1:23" x14ac:dyDescent="0.3">
      <c r="A11" s="1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6"/>
      <c r="S11" s="45">
        <f t="shared" si="0"/>
        <v>0</v>
      </c>
      <c r="T11" s="48">
        <f t="shared" si="2"/>
        <v>0</v>
      </c>
      <c r="U11" s="49">
        <f t="shared" si="3"/>
        <v>0</v>
      </c>
      <c r="V11" s="49">
        <f t="shared" si="1"/>
        <v>0</v>
      </c>
      <c r="W11" s="2"/>
    </row>
    <row r="12" spans="1:23" x14ac:dyDescent="0.3">
      <c r="A12" s="1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6"/>
      <c r="S12" s="45">
        <f t="shared" si="0"/>
        <v>0</v>
      </c>
      <c r="T12" s="48">
        <f t="shared" si="2"/>
        <v>0</v>
      </c>
      <c r="U12" s="49">
        <f t="shared" si="3"/>
        <v>0</v>
      </c>
      <c r="V12" s="49">
        <f t="shared" si="1"/>
        <v>0</v>
      </c>
    </row>
    <row r="13" spans="1:23" x14ac:dyDescent="0.3">
      <c r="A13" s="1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6"/>
      <c r="S13" s="45">
        <f t="shared" si="0"/>
        <v>0</v>
      </c>
      <c r="T13" s="48">
        <f t="shared" si="2"/>
        <v>0</v>
      </c>
      <c r="U13" s="49">
        <f t="shared" si="3"/>
        <v>0</v>
      </c>
      <c r="V13" s="49">
        <f t="shared" si="1"/>
        <v>0</v>
      </c>
    </row>
    <row r="14" spans="1:23" x14ac:dyDescent="0.3">
      <c r="A14" s="1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6"/>
      <c r="S14" s="45">
        <f t="shared" si="0"/>
        <v>0</v>
      </c>
      <c r="T14" s="48">
        <f t="shared" si="2"/>
        <v>0</v>
      </c>
      <c r="U14" s="49">
        <f t="shared" si="3"/>
        <v>0</v>
      </c>
      <c r="V14" s="49">
        <f t="shared" si="1"/>
        <v>0</v>
      </c>
    </row>
    <row r="15" spans="1:23" x14ac:dyDescent="0.3">
      <c r="A15" s="1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6"/>
      <c r="S15" s="45">
        <f t="shared" si="0"/>
        <v>0</v>
      </c>
      <c r="T15" s="48">
        <f t="shared" si="2"/>
        <v>0</v>
      </c>
      <c r="U15" s="49">
        <f t="shared" si="3"/>
        <v>0</v>
      </c>
      <c r="V15" s="49">
        <f t="shared" si="1"/>
        <v>0</v>
      </c>
    </row>
    <row r="16" spans="1:23" x14ac:dyDescent="0.3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6"/>
      <c r="S16" s="45">
        <f t="shared" si="0"/>
        <v>0</v>
      </c>
      <c r="T16" s="48">
        <f t="shared" si="2"/>
        <v>0</v>
      </c>
      <c r="U16" s="49">
        <f t="shared" si="3"/>
        <v>0</v>
      </c>
      <c r="V16" s="49">
        <f t="shared" si="1"/>
        <v>0</v>
      </c>
    </row>
    <row r="17" spans="1:23" x14ac:dyDescent="0.3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6"/>
      <c r="S17" s="45">
        <f t="shared" si="0"/>
        <v>0</v>
      </c>
      <c r="T17" s="48">
        <f t="shared" si="2"/>
        <v>0</v>
      </c>
      <c r="U17" s="49">
        <f t="shared" si="3"/>
        <v>0</v>
      </c>
      <c r="V17" s="49">
        <f t="shared" si="1"/>
        <v>0</v>
      </c>
    </row>
    <row r="18" spans="1:23" x14ac:dyDescent="0.3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6"/>
      <c r="S18" s="45">
        <f t="shared" si="0"/>
        <v>0</v>
      </c>
      <c r="T18" s="48">
        <f t="shared" si="2"/>
        <v>0</v>
      </c>
      <c r="U18" s="49">
        <f t="shared" si="3"/>
        <v>0</v>
      </c>
      <c r="V18" s="49">
        <f t="shared" si="1"/>
        <v>0</v>
      </c>
    </row>
    <row r="19" spans="1:23" x14ac:dyDescent="0.3">
      <c r="A19" s="1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6"/>
      <c r="S19" s="45">
        <f t="shared" si="0"/>
        <v>0</v>
      </c>
      <c r="T19" s="48">
        <f t="shared" si="2"/>
        <v>0</v>
      </c>
      <c r="U19" s="49">
        <f t="shared" si="3"/>
        <v>0</v>
      </c>
      <c r="V19" s="49">
        <f t="shared" si="1"/>
        <v>0</v>
      </c>
    </row>
    <row r="20" spans="1:23" x14ac:dyDescent="0.3">
      <c r="A20" s="1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6"/>
      <c r="S20" s="45">
        <f t="shared" si="0"/>
        <v>0</v>
      </c>
      <c r="T20" s="48">
        <f t="shared" si="2"/>
        <v>0</v>
      </c>
      <c r="U20" s="49">
        <f t="shared" si="3"/>
        <v>0</v>
      </c>
      <c r="V20" s="49">
        <f t="shared" si="1"/>
        <v>0</v>
      </c>
    </row>
    <row r="21" spans="1:23" x14ac:dyDescent="0.3">
      <c r="A21" s="1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6"/>
      <c r="S21" s="45">
        <f t="shared" si="0"/>
        <v>0</v>
      </c>
      <c r="T21" s="48">
        <f t="shared" si="2"/>
        <v>0</v>
      </c>
      <c r="U21" s="49">
        <f t="shared" si="3"/>
        <v>0</v>
      </c>
      <c r="V21" s="49">
        <f t="shared" si="1"/>
        <v>0</v>
      </c>
    </row>
    <row r="22" spans="1:23" x14ac:dyDescent="0.3">
      <c r="A22" s="1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6"/>
      <c r="S22" s="45">
        <f t="shared" si="0"/>
        <v>0</v>
      </c>
      <c r="T22" s="48">
        <f t="shared" si="2"/>
        <v>0</v>
      </c>
      <c r="U22" s="49">
        <f t="shared" si="3"/>
        <v>0</v>
      </c>
      <c r="V22" s="49">
        <f t="shared" si="1"/>
        <v>0</v>
      </c>
    </row>
    <row r="23" spans="1:23" x14ac:dyDescent="0.3">
      <c r="A23" s="1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6"/>
      <c r="S23" s="45">
        <f t="shared" si="0"/>
        <v>0</v>
      </c>
      <c r="T23" s="48">
        <f t="shared" si="2"/>
        <v>0</v>
      </c>
      <c r="U23" s="49">
        <f t="shared" si="3"/>
        <v>0</v>
      </c>
      <c r="V23" s="49">
        <f t="shared" si="1"/>
        <v>0</v>
      </c>
    </row>
    <row r="24" spans="1:23" s="9" customFormat="1" x14ac:dyDescent="0.3">
      <c r="A24" s="1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6"/>
      <c r="S24" s="45">
        <f t="shared" si="0"/>
        <v>0</v>
      </c>
      <c r="T24" s="48">
        <f t="shared" si="2"/>
        <v>0</v>
      </c>
      <c r="U24" s="49">
        <f t="shared" si="3"/>
        <v>0</v>
      </c>
      <c r="V24" s="49">
        <f t="shared" si="1"/>
        <v>0</v>
      </c>
      <c r="W24" s="8"/>
    </row>
    <row r="25" spans="1:23" s="10" customFormat="1" ht="12" customHeight="1" x14ac:dyDescent="0.3">
      <c r="A25" s="1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6"/>
      <c r="S25" s="45">
        <f t="shared" si="0"/>
        <v>0</v>
      </c>
      <c r="T25" s="48">
        <f t="shared" si="2"/>
        <v>0</v>
      </c>
      <c r="U25" s="49">
        <f t="shared" si="3"/>
        <v>0</v>
      </c>
      <c r="V25" s="49">
        <f t="shared" si="1"/>
        <v>0</v>
      </c>
    </row>
    <row r="26" spans="1:23" x14ac:dyDescent="0.3">
      <c r="A26" s="1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6"/>
      <c r="S26" s="45">
        <f t="shared" si="0"/>
        <v>0</v>
      </c>
      <c r="T26" s="48">
        <f t="shared" si="2"/>
        <v>0</v>
      </c>
      <c r="U26" s="49">
        <f t="shared" si="3"/>
        <v>0</v>
      </c>
      <c r="V26" s="49">
        <f t="shared" si="1"/>
        <v>0</v>
      </c>
    </row>
    <row r="27" spans="1:23" ht="12" customHeight="1" x14ac:dyDescent="0.3">
      <c r="A27" s="1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6"/>
      <c r="S27" s="45">
        <f t="shared" si="0"/>
        <v>0</v>
      </c>
      <c r="T27" s="48">
        <f t="shared" si="2"/>
        <v>0</v>
      </c>
      <c r="U27" s="49">
        <f t="shared" si="3"/>
        <v>0</v>
      </c>
      <c r="V27" s="49">
        <f t="shared" si="1"/>
        <v>0</v>
      </c>
    </row>
    <row r="28" spans="1:23" ht="12" customHeight="1" x14ac:dyDescent="0.3">
      <c r="A28" s="1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6"/>
      <c r="S28" s="45">
        <f t="shared" si="0"/>
        <v>0</v>
      </c>
      <c r="T28" s="48">
        <f t="shared" si="2"/>
        <v>0</v>
      </c>
      <c r="U28" s="49">
        <f t="shared" si="3"/>
        <v>0</v>
      </c>
      <c r="V28" s="49">
        <f t="shared" si="1"/>
        <v>0</v>
      </c>
    </row>
    <row r="29" spans="1:23" ht="12.9" customHeight="1" x14ac:dyDescent="0.3">
      <c r="A29" s="1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6"/>
      <c r="S29" s="45">
        <f t="shared" si="0"/>
        <v>0</v>
      </c>
      <c r="T29" s="48">
        <f t="shared" si="2"/>
        <v>0</v>
      </c>
      <c r="U29" s="49">
        <f t="shared" si="3"/>
        <v>0</v>
      </c>
      <c r="V29" s="49">
        <f t="shared" si="1"/>
        <v>0</v>
      </c>
    </row>
    <row r="30" spans="1:23" ht="13.5" customHeight="1" x14ac:dyDescent="0.3">
      <c r="A30" s="1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6"/>
      <c r="S30" s="45">
        <f t="shared" si="0"/>
        <v>0</v>
      </c>
      <c r="T30" s="48">
        <f t="shared" si="2"/>
        <v>0</v>
      </c>
      <c r="U30" s="49">
        <f t="shared" si="3"/>
        <v>0</v>
      </c>
      <c r="V30" s="49">
        <f t="shared" si="1"/>
        <v>0</v>
      </c>
    </row>
    <row r="31" spans="1:23" x14ac:dyDescent="0.3">
      <c r="A31" s="1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6"/>
      <c r="S31" s="45">
        <f t="shared" si="0"/>
        <v>0</v>
      </c>
      <c r="T31" s="48">
        <f t="shared" si="2"/>
        <v>0</v>
      </c>
      <c r="U31" s="49">
        <f t="shared" si="3"/>
        <v>0</v>
      </c>
      <c r="V31" s="49">
        <f t="shared" si="1"/>
        <v>0</v>
      </c>
    </row>
    <row r="32" spans="1:23" x14ac:dyDescent="0.3">
      <c r="A32" s="1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6"/>
      <c r="S32" s="45">
        <f t="shared" si="0"/>
        <v>0</v>
      </c>
      <c r="T32" s="48">
        <f t="shared" si="2"/>
        <v>0</v>
      </c>
      <c r="U32" s="49">
        <f t="shared" si="3"/>
        <v>0</v>
      </c>
      <c r="V32" s="49">
        <f t="shared" si="1"/>
        <v>0</v>
      </c>
    </row>
    <row r="33" spans="1:22" x14ac:dyDescent="0.3">
      <c r="A33" s="1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6"/>
      <c r="S33" s="45">
        <f t="shared" si="0"/>
        <v>0</v>
      </c>
      <c r="T33" s="48">
        <f t="shared" si="2"/>
        <v>0</v>
      </c>
      <c r="U33" s="49">
        <f t="shared" si="3"/>
        <v>0</v>
      </c>
      <c r="V33" s="49">
        <f t="shared" si="1"/>
        <v>0</v>
      </c>
    </row>
    <row r="34" spans="1:22" x14ac:dyDescent="0.3">
      <c r="A34" s="1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6"/>
      <c r="S34" s="45">
        <f t="shared" si="0"/>
        <v>0</v>
      </c>
      <c r="T34" s="48">
        <f t="shared" si="2"/>
        <v>0</v>
      </c>
      <c r="U34" s="49">
        <f t="shared" si="3"/>
        <v>0</v>
      </c>
      <c r="V34" s="49">
        <f t="shared" si="1"/>
        <v>0</v>
      </c>
    </row>
    <row r="35" spans="1:22" x14ac:dyDescent="0.3">
      <c r="A35" s="1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6"/>
      <c r="S35" s="45">
        <f t="shared" si="0"/>
        <v>0</v>
      </c>
      <c r="T35" s="48">
        <f t="shared" si="2"/>
        <v>0</v>
      </c>
      <c r="U35" s="49">
        <f t="shared" si="3"/>
        <v>0</v>
      </c>
      <c r="V35" s="49">
        <f t="shared" si="1"/>
        <v>0</v>
      </c>
    </row>
    <row r="36" spans="1:22" x14ac:dyDescent="0.3">
      <c r="A36" s="43" t="s">
        <v>8</v>
      </c>
      <c r="B36" s="46">
        <f>SUM(B9:B35)</f>
        <v>0</v>
      </c>
      <c r="C36" s="46">
        <f t="shared" ref="C36:Q36" si="4">SUM(C9:C35)</f>
        <v>0</v>
      </c>
      <c r="D36" s="46">
        <f t="shared" si="4"/>
        <v>0</v>
      </c>
      <c r="E36" s="46">
        <f t="shared" si="4"/>
        <v>0</v>
      </c>
      <c r="F36" s="46">
        <f t="shared" si="4"/>
        <v>0</v>
      </c>
      <c r="G36" s="46">
        <f t="shared" si="4"/>
        <v>0</v>
      </c>
      <c r="H36" s="46">
        <f t="shared" si="4"/>
        <v>0</v>
      </c>
      <c r="I36" s="46">
        <f t="shared" si="4"/>
        <v>0</v>
      </c>
      <c r="J36" s="46">
        <f t="shared" si="4"/>
        <v>0</v>
      </c>
      <c r="K36" s="46">
        <f t="shared" si="4"/>
        <v>0</v>
      </c>
      <c r="L36" s="46">
        <f t="shared" si="4"/>
        <v>0</v>
      </c>
      <c r="M36" s="46">
        <f t="shared" si="4"/>
        <v>0</v>
      </c>
      <c r="N36" s="46">
        <f t="shared" si="4"/>
        <v>0</v>
      </c>
      <c r="O36" s="46">
        <f t="shared" si="4"/>
        <v>0</v>
      </c>
      <c r="P36" s="46">
        <f t="shared" si="4"/>
        <v>0</v>
      </c>
      <c r="Q36" s="46">
        <f t="shared" si="4"/>
        <v>0</v>
      </c>
      <c r="R36" s="42">
        <f>SUM(R9:R35)</f>
        <v>0</v>
      </c>
      <c r="S36" s="47">
        <f>SUM(S9:S35)</f>
        <v>0</v>
      </c>
      <c r="T36" s="48">
        <f>SUM(T9:T35)</f>
        <v>0</v>
      </c>
      <c r="U36" s="49">
        <f>SUM(U9:U35)</f>
        <v>0</v>
      </c>
      <c r="V36" s="50">
        <f>SUM(V9:V35)</f>
        <v>0</v>
      </c>
    </row>
    <row r="37" spans="1:22" x14ac:dyDescent="0.3">
      <c r="A37" s="21" t="s">
        <v>10</v>
      </c>
      <c r="B37" s="56">
        <f>' 2020 Tally Sheet (1)'!B36</f>
        <v>0</v>
      </c>
      <c r="C37" s="56">
        <f>' 2020 Tally Sheet (1)'!C36</f>
        <v>0</v>
      </c>
      <c r="D37" s="56">
        <f>' 2020 Tally Sheet (1)'!D36</f>
        <v>0</v>
      </c>
      <c r="E37" s="56">
        <f>' 2020 Tally Sheet (1)'!E36</f>
        <v>0</v>
      </c>
      <c r="F37" s="56">
        <f>' 2020 Tally Sheet (1)'!F36</f>
        <v>0</v>
      </c>
      <c r="G37" s="56">
        <f>' 2020 Tally Sheet (1)'!G36</f>
        <v>0</v>
      </c>
      <c r="H37" s="56">
        <f>' 2020 Tally Sheet (1)'!H36</f>
        <v>0</v>
      </c>
      <c r="I37" s="56">
        <f>' 2020 Tally Sheet (1)'!I36</f>
        <v>0</v>
      </c>
      <c r="J37" s="56">
        <f>' 2020 Tally Sheet (1)'!J36</f>
        <v>0</v>
      </c>
      <c r="K37" s="56">
        <f>' 2020 Tally Sheet (1)'!K36</f>
        <v>0</v>
      </c>
      <c r="L37" s="56">
        <f>' 2020 Tally Sheet (1)'!L36</f>
        <v>0</v>
      </c>
      <c r="M37" s="56">
        <f>' 2020 Tally Sheet (1)'!M36</f>
        <v>0</v>
      </c>
      <c r="N37" s="56">
        <f>' 2020 Tally Sheet (1)'!N36</f>
        <v>0</v>
      </c>
      <c r="O37" s="56">
        <f>' 2020 Tally Sheet (1)'!O36</f>
        <v>0</v>
      </c>
      <c r="P37" s="56">
        <f>' 2020 Tally Sheet (1)'!P36</f>
        <v>0</v>
      </c>
      <c r="Q37" s="56">
        <f>' 2020 Tally Sheet (1)'!Q36</f>
        <v>0</v>
      </c>
      <c r="R37" s="37">
        <f>' 2020 Tally Sheet (1)'!R36</f>
        <v>0</v>
      </c>
      <c r="S37" s="56">
        <f>' 2020 Tally Sheet (1)'!S36</f>
        <v>0</v>
      </c>
      <c r="T37" s="57">
        <f>' 2020 Tally Sheet (1)'!T40</f>
        <v>0</v>
      </c>
      <c r="U37" s="49">
        <f>' 2020 Tally Sheet (1)'!U40</f>
        <v>0</v>
      </c>
      <c r="V37" s="49">
        <f>' 2020 Tally Sheet (1)'!V40</f>
        <v>0</v>
      </c>
    </row>
    <row r="38" spans="1:22" x14ac:dyDescent="0.3">
      <c r="A38" s="20" t="s">
        <v>12</v>
      </c>
      <c r="B38" s="58">
        <f>B36+B37</f>
        <v>0</v>
      </c>
      <c r="C38" s="58">
        <f t="shared" ref="C38:S38" si="5">C36+C37</f>
        <v>0</v>
      </c>
      <c r="D38" s="58">
        <f t="shared" si="5"/>
        <v>0</v>
      </c>
      <c r="E38" s="58">
        <f t="shared" si="5"/>
        <v>0</v>
      </c>
      <c r="F38" s="58">
        <f t="shared" si="5"/>
        <v>0</v>
      </c>
      <c r="G38" s="58">
        <f t="shared" si="5"/>
        <v>0</v>
      </c>
      <c r="H38" s="58">
        <f t="shared" si="5"/>
        <v>0</v>
      </c>
      <c r="I38" s="58">
        <f t="shared" si="5"/>
        <v>0</v>
      </c>
      <c r="J38" s="58">
        <f t="shared" si="5"/>
        <v>0</v>
      </c>
      <c r="K38" s="58">
        <f t="shared" si="5"/>
        <v>0</v>
      </c>
      <c r="L38" s="58">
        <f t="shared" si="5"/>
        <v>0</v>
      </c>
      <c r="M38" s="58">
        <f t="shared" si="5"/>
        <v>0</v>
      </c>
      <c r="N38" s="58">
        <f t="shared" si="5"/>
        <v>0</v>
      </c>
      <c r="O38" s="58">
        <f t="shared" si="5"/>
        <v>0</v>
      </c>
      <c r="P38" s="58">
        <f t="shared" si="5"/>
        <v>0</v>
      </c>
      <c r="Q38" s="58">
        <f t="shared" si="5"/>
        <v>0</v>
      </c>
      <c r="R38" s="38">
        <f t="shared" si="5"/>
        <v>0</v>
      </c>
      <c r="S38" s="38">
        <f t="shared" si="5"/>
        <v>0</v>
      </c>
      <c r="T38" s="55">
        <f>T36+T37</f>
        <v>0</v>
      </c>
      <c r="U38" s="55">
        <f>U36+U37</f>
        <v>0</v>
      </c>
      <c r="V38" s="55">
        <f>V36+V37</f>
        <v>0</v>
      </c>
    </row>
    <row r="39" spans="1:22" x14ac:dyDescent="0.3">
      <c r="A39" s="7" t="s">
        <v>21</v>
      </c>
      <c r="B39" s="7"/>
      <c r="C39" s="7"/>
      <c r="D39" s="7"/>
      <c r="E39" s="7"/>
      <c r="F39" s="7"/>
      <c r="P39" s="65"/>
      <c r="Q39" s="65"/>
      <c r="R39" s="65"/>
      <c r="S39" s="65"/>
      <c r="T39" s="27"/>
      <c r="U39" s="25"/>
      <c r="V39" s="26"/>
    </row>
    <row r="40" spans="1:22" x14ac:dyDescent="0.3">
      <c r="A40" s="5" t="s">
        <v>26</v>
      </c>
      <c r="B40" s="5"/>
      <c r="C40" s="5"/>
      <c r="D40" s="5"/>
      <c r="E40" s="5"/>
      <c r="F40" s="5"/>
    </row>
    <row r="41" spans="1:22" x14ac:dyDescent="0.3">
      <c r="A41" s="6" t="s">
        <v>22</v>
      </c>
      <c r="B41" s="6"/>
      <c r="C41" s="6"/>
      <c r="D41" s="6"/>
      <c r="E41" s="6"/>
      <c r="F41" s="6"/>
    </row>
  </sheetData>
  <sheetProtection algorithmName="SHA-512" hashValue="xFs3p+TTP9DDztwzMOTmAiOEbdhseTgU+s+2ayLblxOK7GOTKmL5X0y+EtnxOdVempzR/0InHhVYsOq3kLy2uA==" saltValue="jTotD9+sMMiR1jEunekEFg==" spinCount="100000" sheet="1" objects="1" scenarios="1" selectLockedCells="1"/>
  <mergeCells count="1">
    <mergeCell ref="P39:S39"/>
  </mergeCells>
  <phoneticPr fontId="1" type="noConversion"/>
  <printOptions horizontalCentered="1" verticalCentered="1"/>
  <pageMargins left="0.19685039370078741" right="0.15748031496062992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V41"/>
  <sheetViews>
    <sheetView showGridLines="0" showRowColHeaders="0" showZeros="0" showOutlineSymbols="0" zoomScaleNormal="100" zoomScaleSheetLayoutView="100" workbookViewId="0">
      <selection activeCell="A9" sqref="A9"/>
    </sheetView>
  </sheetViews>
  <sheetFormatPr defaultRowHeight="12.45" x14ac:dyDescent="0.3"/>
  <cols>
    <col min="1" max="1" width="21.07421875" style="1" customWidth="1"/>
    <col min="2" max="6" width="8.765625" style="1" customWidth="1"/>
    <col min="7" max="10" width="5.3828125" style="1" hidden="1" customWidth="1"/>
    <col min="11" max="11" width="8.765625" style="1" customWidth="1"/>
    <col min="12" max="13" width="5.3828125" style="1" hidden="1" customWidth="1"/>
    <col min="14" max="14" width="8.765625" style="1" customWidth="1"/>
    <col min="15" max="15" width="5.3828125" style="1" hidden="1" customWidth="1"/>
    <col min="16" max="18" width="8.765625" style="1" customWidth="1"/>
    <col min="19" max="19" width="9.53515625" style="1" customWidth="1"/>
    <col min="20" max="20" width="9.53515625" style="3" customWidth="1"/>
    <col min="21" max="22" width="9.53515625" style="1" customWidth="1"/>
    <col min="23" max="23" width="7.61328125" customWidth="1"/>
  </cols>
  <sheetData>
    <row r="1" spans="1:22" ht="15.45" x14ac:dyDescent="0.4">
      <c r="B1" s="19" t="str">
        <f>' 2020 Tally Sheet (1)'!B1</f>
        <v xml:space="preserve">Kytons Bakery Fundraising 2020 Classic Tally Sheet                                         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Q1" s="19"/>
      <c r="R1" s="19"/>
      <c r="S1" s="19"/>
      <c r="T1" s="19"/>
      <c r="U1" s="19"/>
      <c r="V1" s="19"/>
    </row>
    <row r="2" spans="1:22" ht="15.45" hidden="1" x14ac:dyDescent="0.4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19"/>
      <c r="R2" s="19"/>
      <c r="S2" s="19"/>
      <c r="T2" s="19"/>
      <c r="U2" s="19"/>
      <c r="V2" s="19"/>
    </row>
    <row r="3" spans="1:22" ht="15.45" hidden="1" x14ac:dyDescent="0.4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Q3" s="19"/>
      <c r="R3" s="19"/>
      <c r="S3" s="19"/>
      <c r="T3" s="19"/>
      <c r="U3" s="19"/>
      <c r="V3" s="19"/>
    </row>
    <row r="4" spans="1:22" ht="15.45" x14ac:dyDescent="0.4">
      <c r="A4" s="11"/>
      <c r="B4" s="11"/>
      <c r="C4" s="11"/>
      <c r="D4" s="11"/>
      <c r="E4" s="11"/>
      <c r="F4" s="11"/>
      <c r="G4" s="11"/>
      <c r="H4" s="11"/>
      <c r="K4" s="19" t="s">
        <v>16</v>
      </c>
      <c r="N4" s="64" t="str">
        <f>' 2020 Tally Sheet (1)'!P1</f>
        <v>Enter your group Name in here</v>
      </c>
      <c r="O4" s="19"/>
      <c r="P4" s="19"/>
      <c r="Q4" s="19"/>
      <c r="R4" s="19"/>
      <c r="S4" s="19"/>
      <c r="T4" s="19"/>
      <c r="U4" s="19"/>
      <c r="V4" s="19"/>
    </row>
    <row r="6" spans="1:22" s="4" customFormat="1" x14ac:dyDescent="0.3">
      <c r="A6" s="14" t="str">
        <f>' 2020 Tally Sheet (1)'!A6</f>
        <v>Sell Price</v>
      </c>
      <c r="B6" s="44">
        <f>' 2020 Tally Sheet (1)'!B6</f>
        <v>12</v>
      </c>
      <c r="C6" s="44">
        <f>' 2020 Tally Sheet (1)'!C6</f>
        <v>14.5</v>
      </c>
      <c r="D6" s="44">
        <f>' 2020 Tally Sheet (1)'!D6</f>
        <v>6.5</v>
      </c>
      <c r="E6" s="44">
        <f>' 2020 Tally Sheet (1)'!E6</f>
        <v>6.5</v>
      </c>
      <c r="F6" s="44">
        <f>' 2020 Tally Sheet (1)'!F6</f>
        <v>19</v>
      </c>
      <c r="G6" s="44">
        <f>' 2020 Tally Sheet (1)'!G6</f>
        <v>0</v>
      </c>
      <c r="H6" s="44">
        <f>' 2020 Tally Sheet (1)'!H6</f>
        <v>0</v>
      </c>
      <c r="I6" s="44">
        <f>' 2020 Tally Sheet (1)'!I6</f>
        <v>0</v>
      </c>
      <c r="J6" s="44">
        <f>' 2020 Tally Sheet (1)'!J6</f>
        <v>0</v>
      </c>
      <c r="K6" s="44">
        <f>' 2020 Tally Sheet (1)'!K6</f>
        <v>6</v>
      </c>
      <c r="L6" s="44">
        <f>' 2020 Tally Sheet (1)'!L6</f>
        <v>0</v>
      </c>
      <c r="M6" s="44">
        <f>' 2020 Tally Sheet (1)'!M6</f>
        <v>0</v>
      </c>
      <c r="N6" s="44">
        <f>' 2020 Tally Sheet (1)'!N6</f>
        <v>6</v>
      </c>
      <c r="O6" s="44">
        <f>' 2020 Tally Sheet (1)'!O6</f>
        <v>0</v>
      </c>
      <c r="P6" s="44">
        <f>' 2020 Tally Sheet (1)'!P6</f>
        <v>9.5</v>
      </c>
      <c r="Q6" s="44">
        <f>' 2020 Tally Sheet (1)'!Q6</f>
        <v>9.5</v>
      </c>
      <c r="R6" s="44">
        <f>' 2020 Tally Sheet (1)'!R6</f>
        <v>11</v>
      </c>
      <c r="S6" s="15"/>
      <c r="T6" s="15"/>
      <c r="U6" s="15"/>
      <c r="V6" s="15"/>
    </row>
    <row r="7" spans="1:22" x14ac:dyDescent="0.3">
      <c r="A7" s="16" t="str">
        <f>' 2020 Tally Sheet (1)'!A7</f>
        <v>Group cost</v>
      </c>
      <c r="B7" s="33">
        <f>' 2020 Tally Sheet (1)'!B7</f>
        <v>9.35</v>
      </c>
      <c r="C7" s="33">
        <f>' 2020 Tally Sheet (1)'!C7</f>
        <v>11.5</v>
      </c>
      <c r="D7" s="33">
        <f>' 2020 Tally Sheet (1)'!D7</f>
        <v>4.9000000000000004</v>
      </c>
      <c r="E7" s="33">
        <f>' 2020 Tally Sheet (1)'!E7</f>
        <v>4.9000000000000004</v>
      </c>
      <c r="F7" s="33">
        <f>' 2020 Tally Sheet (1)'!F7</f>
        <v>14.7</v>
      </c>
      <c r="G7" s="33">
        <f>' 2020 Tally Sheet (1)'!G7</f>
        <v>0</v>
      </c>
      <c r="H7" s="33">
        <f>' 2020 Tally Sheet (1)'!H7</f>
        <v>0</v>
      </c>
      <c r="I7" s="33">
        <f>' 2020 Tally Sheet (1)'!I7</f>
        <v>0</v>
      </c>
      <c r="J7" s="33">
        <f>' 2020 Tally Sheet (1)'!J7</f>
        <v>0</v>
      </c>
      <c r="K7" s="33">
        <f>' 2020 Tally Sheet (1)'!K7</f>
        <v>4.5</v>
      </c>
      <c r="L7" s="33">
        <f>' 2020 Tally Sheet (1)'!L7</f>
        <v>0</v>
      </c>
      <c r="M7" s="33">
        <f>' 2020 Tally Sheet (1)'!M7</f>
        <v>0</v>
      </c>
      <c r="N7" s="33">
        <f>' 2020 Tally Sheet (1)'!N7</f>
        <v>4.5</v>
      </c>
      <c r="O7" s="33">
        <f>' 2020 Tally Sheet (1)'!O7</f>
        <v>0</v>
      </c>
      <c r="P7" s="33">
        <f>' 2020 Tally Sheet (1)'!P7</f>
        <v>7.6</v>
      </c>
      <c r="Q7" s="33">
        <f>' 2020 Tally Sheet (1)'!Q7</f>
        <v>7.6</v>
      </c>
      <c r="R7" s="33">
        <f>' 2020 Tally Sheet (1)'!R7</f>
        <v>8.8000000000000007</v>
      </c>
      <c r="S7" s="16"/>
      <c r="T7" s="15"/>
      <c r="U7" s="16"/>
      <c r="V7" s="16"/>
    </row>
    <row r="8" spans="1:22" ht="66" customHeight="1" x14ac:dyDescent="0.3">
      <c r="A8" s="17" t="str">
        <f>' 2020 Tally Sheet (1)'!A8</f>
        <v>Member Name</v>
      </c>
      <c r="B8" s="28" t="str">
        <f>' 2020 Tally Sheet (1)'!B8</f>
        <v>Traditional Lamington</v>
      </c>
      <c r="C8" s="28" t="str">
        <f>' 2020 Tally Sheet (1)'!C8</f>
        <v>Mini Lamington</v>
      </c>
      <c r="D8" s="28" t="str">
        <f>' 2020 Tally Sheet (1)'!D8</f>
        <v>Raspberry Lamington</v>
      </c>
      <c r="E8" s="28" t="str">
        <f>' 2020 Tally Sheet (1)'!E8</f>
        <v>Coffee Lamington</v>
      </c>
      <c r="F8" s="28" t="str">
        <f>' 2020 Tally Sheet (1)'!F8</f>
        <v>Bucket of Choc Chip Cookies</v>
      </c>
      <c r="G8" s="28">
        <f>' 2020 Tally Sheet (1)'!G8</f>
        <v>0</v>
      </c>
      <c r="H8" s="28">
        <f>' 2020 Tally Sheet (1)'!H8</f>
        <v>0</v>
      </c>
      <c r="I8" s="28">
        <f>' 2020 Tally Sheet (1)'!I8</f>
        <v>0</v>
      </c>
      <c r="J8" s="28">
        <f>' 2020 Tally Sheet (1)'!J8</f>
        <v>0</v>
      </c>
      <c r="K8" s="28" t="str">
        <f>' 2020 Tally Sheet (1)'!K8</f>
        <v>Choc Chip Cookies 150g</v>
      </c>
      <c r="L8" s="28">
        <f>' 2020 Tally Sheet (1)'!L8</f>
        <v>0</v>
      </c>
      <c r="M8" s="28">
        <f>' 2020 Tally Sheet (1)'!M8</f>
        <v>0</v>
      </c>
      <c r="N8" s="28" t="str">
        <f>' 2020 Tally Sheet (1)'!N8</f>
        <v>Macadamia White Choc Bites</v>
      </c>
      <c r="O8" s="28">
        <f>' 2020 Tally Sheet (1)'!O8</f>
        <v>0</v>
      </c>
      <c r="P8" s="28" t="str">
        <f>' 2020 Tally Sheet (1)'!P8</f>
        <v>Apple Crumble</v>
      </c>
      <c r="Q8" s="28" t="str">
        <f>' 2020 Tally Sheet (1)'!Q8</f>
        <v>Apricot Crumble</v>
      </c>
      <c r="R8" s="28" t="str">
        <f>' 2020 Tally Sheet (1)'!R8</f>
        <v>Macadamia Apricot Slice</v>
      </c>
      <c r="S8" s="29" t="str">
        <f>' 2020 Tally Sheet (1)'!S8</f>
        <v>Total Items</v>
      </c>
      <c r="T8" s="31" t="str">
        <f>' 2020 Tally Sheet (1)'!T8</f>
        <v>Money Collected
from Member</v>
      </c>
      <c r="U8" s="32" t="str">
        <f>' 2020 Tally Sheet (1)'!U8</f>
        <v>Cost to Group</v>
      </c>
      <c r="V8" s="30" t="str">
        <f>' 2020 Tally Sheet (1)'!V8</f>
        <v>Approx Profit
 from Order</v>
      </c>
    </row>
    <row r="9" spans="1:22" x14ac:dyDescent="0.3">
      <c r="A9" s="1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6"/>
      <c r="R9" s="39"/>
      <c r="S9" s="45">
        <f t="shared" ref="S9:S35" si="0">SUM(B9:R9)</f>
        <v>0</v>
      </c>
      <c r="T9" s="48">
        <f>SUMPRODUCT($B$6:$R$6,B9:R9)</f>
        <v>0</v>
      </c>
      <c r="U9" s="49">
        <f>SUMPRODUCT($B$7:$R$7,B9:R9)</f>
        <v>0</v>
      </c>
      <c r="V9" s="49">
        <f t="shared" ref="V9:V35" si="1">T9-U9</f>
        <v>0</v>
      </c>
    </row>
    <row r="10" spans="1:22" x14ac:dyDescent="0.3">
      <c r="A10" s="1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6"/>
      <c r="S10" s="45">
        <f t="shared" si="0"/>
        <v>0</v>
      </c>
      <c r="T10" s="48">
        <f t="shared" ref="T10:T35" si="2">SUMPRODUCT($B$6:$R$6,B10:R10)</f>
        <v>0</v>
      </c>
      <c r="U10" s="49">
        <f t="shared" ref="U10:U35" si="3">SUMPRODUCT($B$7:$R$7,B10:R10)</f>
        <v>0</v>
      </c>
      <c r="V10" s="49">
        <f t="shared" si="1"/>
        <v>0</v>
      </c>
    </row>
    <row r="11" spans="1:22" x14ac:dyDescent="0.3">
      <c r="A11" s="1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6"/>
      <c r="S11" s="45">
        <f t="shared" si="0"/>
        <v>0</v>
      </c>
      <c r="T11" s="48">
        <f t="shared" si="2"/>
        <v>0</v>
      </c>
      <c r="U11" s="49">
        <f t="shared" si="3"/>
        <v>0</v>
      </c>
      <c r="V11" s="49">
        <f t="shared" si="1"/>
        <v>0</v>
      </c>
    </row>
    <row r="12" spans="1:22" x14ac:dyDescent="0.3">
      <c r="A12" s="1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6"/>
      <c r="S12" s="45">
        <f t="shared" si="0"/>
        <v>0</v>
      </c>
      <c r="T12" s="48">
        <f t="shared" si="2"/>
        <v>0</v>
      </c>
      <c r="U12" s="49">
        <f t="shared" si="3"/>
        <v>0</v>
      </c>
      <c r="V12" s="49">
        <f t="shared" si="1"/>
        <v>0</v>
      </c>
    </row>
    <row r="13" spans="1:22" x14ac:dyDescent="0.3">
      <c r="A13" s="1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6"/>
      <c r="S13" s="45">
        <f t="shared" si="0"/>
        <v>0</v>
      </c>
      <c r="T13" s="48">
        <f t="shared" si="2"/>
        <v>0</v>
      </c>
      <c r="U13" s="49">
        <f t="shared" si="3"/>
        <v>0</v>
      </c>
      <c r="V13" s="49">
        <f t="shared" si="1"/>
        <v>0</v>
      </c>
    </row>
    <row r="14" spans="1:22" x14ac:dyDescent="0.3">
      <c r="A14" s="1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6"/>
      <c r="S14" s="45">
        <f t="shared" si="0"/>
        <v>0</v>
      </c>
      <c r="T14" s="48">
        <f t="shared" si="2"/>
        <v>0</v>
      </c>
      <c r="U14" s="49">
        <f t="shared" si="3"/>
        <v>0</v>
      </c>
      <c r="V14" s="49">
        <f t="shared" si="1"/>
        <v>0</v>
      </c>
    </row>
    <row r="15" spans="1:22" x14ac:dyDescent="0.3">
      <c r="A15" s="1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6"/>
      <c r="S15" s="45">
        <f t="shared" si="0"/>
        <v>0</v>
      </c>
      <c r="T15" s="48">
        <f t="shared" si="2"/>
        <v>0</v>
      </c>
      <c r="U15" s="49">
        <f t="shared" si="3"/>
        <v>0</v>
      </c>
      <c r="V15" s="49">
        <f t="shared" si="1"/>
        <v>0</v>
      </c>
    </row>
    <row r="16" spans="1:22" x14ac:dyDescent="0.3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6"/>
      <c r="S16" s="45">
        <f t="shared" si="0"/>
        <v>0</v>
      </c>
      <c r="T16" s="48">
        <f t="shared" si="2"/>
        <v>0</v>
      </c>
      <c r="U16" s="49">
        <f t="shared" si="3"/>
        <v>0</v>
      </c>
      <c r="V16" s="49">
        <f t="shared" si="1"/>
        <v>0</v>
      </c>
    </row>
    <row r="17" spans="1:22" x14ac:dyDescent="0.3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6"/>
      <c r="S17" s="45">
        <f t="shared" si="0"/>
        <v>0</v>
      </c>
      <c r="T17" s="48">
        <f t="shared" si="2"/>
        <v>0</v>
      </c>
      <c r="U17" s="49">
        <f t="shared" si="3"/>
        <v>0</v>
      </c>
      <c r="V17" s="49">
        <f t="shared" si="1"/>
        <v>0</v>
      </c>
    </row>
    <row r="18" spans="1:22" x14ac:dyDescent="0.3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6"/>
      <c r="S18" s="45">
        <f t="shared" si="0"/>
        <v>0</v>
      </c>
      <c r="T18" s="48">
        <f t="shared" si="2"/>
        <v>0</v>
      </c>
      <c r="U18" s="49">
        <f t="shared" si="3"/>
        <v>0</v>
      </c>
      <c r="V18" s="49">
        <f t="shared" si="1"/>
        <v>0</v>
      </c>
    </row>
    <row r="19" spans="1:22" x14ac:dyDescent="0.3">
      <c r="A19" s="1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6"/>
      <c r="S19" s="45">
        <f t="shared" si="0"/>
        <v>0</v>
      </c>
      <c r="T19" s="48">
        <f t="shared" si="2"/>
        <v>0</v>
      </c>
      <c r="U19" s="49">
        <f t="shared" si="3"/>
        <v>0</v>
      </c>
      <c r="V19" s="49">
        <f t="shared" si="1"/>
        <v>0</v>
      </c>
    </row>
    <row r="20" spans="1:22" x14ac:dyDescent="0.3">
      <c r="A20" s="1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6"/>
      <c r="S20" s="45">
        <f t="shared" si="0"/>
        <v>0</v>
      </c>
      <c r="T20" s="48">
        <f t="shared" si="2"/>
        <v>0</v>
      </c>
      <c r="U20" s="49">
        <f t="shared" si="3"/>
        <v>0</v>
      </c>
      <c r="V20" s="49">
        <f t="shared" si="1"/>
        <v>0</v>
      </c>
    </row>
    <row r="21" spans="1:22" x14ac:dyDescent="0.3">
      <c r="A21" s="1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6"/>
      <c r="S21" s="45">
        <f t="shared" si="0"/>
        <v>0</v>
      </c>
      <c r="T21" s="48">
        <f t="shared" si="2"/>
        <v>0</v>
      </c>
      <c r="U21" s="49">
        <f t="shared" si="3"/>
        <v>0</v>
      </c>
      <c r="V21" s="49">
        <f t="shared" si="1"/>
        <v>0</v>
      </c>
    </row>
    <row r="22" spans="1:22" x14ac:dyDescent="0.3">
      <c r="A22" s="1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6"/>
      <c r="S22" s="45">
        <f t="shared" si="0"/>
        <v>0</v>
      </c>
      <c r="T22" s="48">
        <f t="shared" si="2"/>
        <v>0</v>
      </c>
      <c r="U22" s="49">
        <f t="shared" si="3"/>
        <v>0</v>
      </c>
      <c r="V22" s="49">
        <f t="shared" si="1"/>
        <v>0</v>
      </c>
    </row>
    <row r="23" spans="1:22" s="9" customFormat="1" x14ac:dyDescent="0.3">
      <c r="A23" s="1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6"/>
      <c r="S23" s="45">
        <f t="shared" si="0"/>
        <v>0</v>
      </c>
      <c r="T23" s="48">
        <f t="shared" si="2"/>
        <v>0</v>
      </c>
      <c r="U23" s="49">
        <f t="shared" si="3"/>
        <v>0</v>
      </c>
      <c r="V23" s="49">
        <f t="shared" si="1"/>
        <v>0</v>
      </c>
    </row>
    <row r="24" spans="1:22" s="10" customFormat="1" ht="12" customHeight="1" x14ac:dyDescent="0.3">
      <c r="A24" s="1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6"/>
      <c r="S24" s="45">
        <f t="shared" si="0"/>
        <v>0</v>
      </c>
      <c r="T24" s="48">
        <f t="shared" si="2"/>
        <v>0</v>
      </c>
      <c r="U24" s="49">
        <f t="shared" si="3"/>
        <v>0</v>
      </c>
      <c r="V24" s="49">
        <f t="shared" si="1"/>
        <v>0</v>
      </c>
    </row>
    <row r="25" spans="1:22" s="10" customFormat="1" ht="12" customHeight="1" x14ac:dyDescent="0.3">
      <c r="A25" s="1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6"/>
      <c r="S25" s="45">
        <f t="shared" si="0"/>
        <v>0</v>
      </c>
      <c r="T25" s="48">
        <f t="shared" si="2"/>
        <v>0</v>
      </c>
      <c r="U25" s="49">
        <f t="shared" si="3"/>
        <v>0</v>
      </c>
      <c r="V25" s="49">
        <f t="shared" si="1"/>
        <v>0</v>
      </c>
    </row>
    <row r="26" spans="1:22" x14ac:dyDescent="0.3">
      <c r="A26" s="1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6"/>
      <c r="S26" s="45">
        <f t="shared" si="0"/>
        <v>0</v>
      </c>
      <c r="T26" s="48">
        <f t="shared" si="2"/>
        <v>0</v>
      </c>
      <c r="U26" s="49">
        <f t="shared" si="3"/>
        <v>0</v>
      </c>
      <c r="V26" s="49">
        <f t="shared" si="1"/>
        <v>0</v>
      </c>
    </row>
    <row r="27" spans="1:22" ht="12" customHeight="1" x14ac:dyDescent="0.3">
      <c r="A27" s="1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6"/>
      <c r="S27" s="45">
        <f t="shared" si="0"/>
        <v>0</v>
      </c>
      <c r="T27" s="48">
        <f t="shared" si="2"/>
        <v>0</v>
      </c>
      <c r="U27" s="49">
        <f t="shared" si="3"/>
        <v>0</v>
      </c>
      <c r="V27" s="49">
        <f t="shared" si="1"/>
        <v>0</v>
      </c>
    </row>
    <row r="28" spans="1:22" ht="12" customHeight="1" x14ac:dyDescent="0.3">
      <c r="A28" s="1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6"/>
      <c r="S28" s="45">
        <f t="shared" si="0"/>
        <v>0</v>
      </c>
      <c r="T28" s="48">
        <f t="shared" si="2"/>
        <v>0</v>
      </c>
      <c r="U28" s="49">
        <f t="shared" si="3"/>
        <v>0</v>
      </c>
      <c r="V28" s="49">
        <f t="shared" si="1"/>
        <v>0</v>
      </c>
    </row>
    <row r="29" spans="1:22" ht="12.9" customHeight="1" x14ac:dyDescent="0.3">
      <c r="A29" s="1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6"/>
      <c r="S29" s="45">
        <f t="shared" si="0"/>
        <v>0</v>
      </c>
      <c r="T29" s="48">
        <f t="shared" si="2"/>
        <v>0</v>
      </c>
      <c r="U29" s="49">
        <f t="shared" si="3"/>
        <v>0</v>
      </c>
      <c r="V29" s="49">
        <f t="shared" si="1"/>
        <v>0</v>
      </c>
    </row>
    <row r="30" spans="1:22" ht="13.5" customHeight="1" x14ac:dyDescent="0.3">
      <c r="A30" s="1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6"/>
      <c r="S30" s="45">
        <f t="shared" si="0"/>
        <v>0</v>
      </c>
      <c r="T30" s="48">
        <f t="shared" si="2"/>
        <v>0</v>
      </c>
      <c r="U30" s="49">
        <f t="shared" si="3"/>
        <v>0</v>
      </c>
      <c r="V30" s="49">
        <f t="shared" si="1"/>
        <v>0</v>
      </c>
    </row>
    <row r="31" spans="1:22" x14ac:dyDescent="0.3">
      <c r="A31" s="1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6"/>
      <c r="S31" s="45">
        <f t="shared" si="0"/>
        <v>0</v>
      </c>
      <c r="T31" s="48">
        <f t="shared" si="2"/>
        <v>0</v>
      </c>
      <c r="U31" s="49">
        <f t="shared" si="3"/>
        <v>0</v>
      </c>
      <c r="V31" s="49">
        <f t="shared" si="1"/>
        <v>0</v>
      </c>
    </row>
    <row r="32" spans="1:22" x14ac:dyDescent="0.3">
      <c r="A32" s="1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6"/>
      <c r="S32" s="45">
        <f t="shared" si="0"/>
        <v>0</v>
      </c>
      <c r="T32" s="48">
        <f t="shared" si="2"/>
        <v>0</v>
      </c>
      <c r="U32" s="49">
        <f t="shared" si="3"/>
        <v>0</v>
      </c>
      <c r="V32" s="49">
        <f t="shared" si="1"/>
        <v>0</v>
      </c>
    </row>
    <row r="33" spans="1:22" x14ac:dyDescent="0.3">
      <c r="A33" s="1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6"/>
      <c r="S33" s="45">
        <f t="shared" si="0"/>
        <v>0</v>
      </c>
      <c r="T33" s="48">
        <f t="shared" si="2"/>
        <v>0</v>
      </c>
      <c r="U33" s="49">
        <f t="shared" si="3"/>
        <v>0</v>
      </c>
      <c r="V33" s="49">
        <f t="shared" si="1"/>
        <v>0</v>
      </c>
    </row>
    <row r="34" spans="1:22" x14ac:dyDescent="0.3">
      <c r="A34" s="1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6"/>
      <c r="S34" s="45">
        <f t="shared" si="0"/>
        <v>0</v>
      </c>
      <c r="T34" s="48">
        <f t="shared" si="2"/>
        <v>0</v>
      </c>
      <c r="U34" s="49">
        <f t="shared" si="3"/>
        <v>0</v>
      </c>
      <c r="V34" s="49">
        <f t="shared" si="1"/>
        <v>0</v>
      </c>
    </row>
    <row r="35" spans="1:22" x14ac:dyDescent="0.3">
      <c r="A35" s="1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6"/>
      <c r="S35" s="45">
        <f t="shared" si="0"/>
        <v>0</v>
      </c>
      <c r="T35" s="48">
        <f t="shared" si="2"/>
        <v>0</v>
      </c>
      <c r="U35" s="49">
        <f t="shared" si="3"/>
        <v>0</v>
      </c>
      <c r="V35" s="49">
        <f t="shared" si="1"/>
        <v>0</v>
      </c>
    </row>
    <row r="36" spans="1:22" x14ac:dyDescent="0.3">
      <c r="A36" s="43" t="s">
        <v>8</v>
      </c>
      <c r="B36" s="46">
        <f>SUM(B9:B35)</f>
        <v>0</v>
      </c>
      <c r="C36" s="46">
        <f t="shared" ref="C36:Q36" si="4">SUM(C9:C35)</f>
        <v>0</v>
      </c>
      <c r="D36" s="46">
        <f t="shared" si="4"/>
        <v>0</v>
      </c>
      <c r="E36" s="46">
        <f t="shared" si="4"/>
        <v>0</v>
      </c>
      <c r="F36" s="46">
        <f t="shared" si="4"/>
        <v>0</v>
      </c>
      <c r="G36" s="46">
        <f t="shared" si="4"/>
        <v>0</v>
      </c>
      <c r="H36" s="46">
        <f t="shared" si="4"/>
        <v>0</v>
      </c>
      <c r="I36" s="46">
        <f t="shared" si="4"/>
        <v>0</v>
      </c>
      <c r="J36" s="46">
        <f t="shared" si="4"/>
        <v>0</v>
      </c>
      <c r="K36" s="46">
        <f t="shared" si="4"/>
        <v>0</v>
      </c>
      <c r="L36" s="46">
        <f t="shared" si="4"/>
        <v>0</v>
      </c>
      <c r="M36" s="46">
        <f t="shared" si="4"/>
        <v>0</v>
      </c>
      <c r="N36" s="46">
        <f t="shared" si="4"/>
        <v>0</v>
      </c>
      <c r="O36" s="46">
        <f t="shared" si="4"/>
        <v>0</v>
      </c>
      <c r="P36" s="46">
        <f t="shared" si="4"/>
        <v>0</v>
      </c>
      <c r="Q36" s="46">
        <f t="shared" si="4"/>
        <v>0</v>
      </c>
      <c r="R36" s="42">
        <f>SUM(R9:R35)</f>
        <v>0</v>
      </c>
      <c r="S36" s="47">
        <f>SUM(S9:S35)</f>
        <v>0</v>
      </c>
      <c r="T36" s="48">
        <f>SUM(T9:T35)</f>
        <v>0</v>
      </c>
      <c r="U36" s="49">
        <f>SUM(U9:U35)</f>
        <v>0</v>
      </c>
      <c r="V36" s="50">
        <f>SUM(V9:V35)</f>
        <v>0</v>
      </c>
    </row>
    <row r="37" spans="1:22" x14ac:dyDescent="0.3">
      <c r="A37" s="23" t="s">
        <v>9</v>
      </c>
      <c r="B37" s="56">
        <f>'2020 Tally Sheet (2)'!B38</f>
        <v>0</v>
      </c>
      <c r="C37" s="56">
        <f>'2020 Tally Sheet (2)'!C38</f>
        <v>0</v>
      </c>
      <c r="D37" s="56">
        <f>'2020 Tally Sheet (2)'!D38</f>
        <v>0</v>
      </c>
      <c r="E37" s="56">
        <f>'2020 Tally Sheet (2)'!E38</f>
        <v>0</v>
      </c>
      <c r="F37" s="56">
        <f>'2020 Tally Sheet (2)'!F38</f>
        <v>0</v>
      </c>
      <c r="G37" s="56">
        <f>'2020 Tally Sheet (2)'!G38</f>
        <v>0</v>
      </c>
      <c r="H37" s="56">
        <f>'2020 Tally Sheet (2)'!H38</f>
        <v>0</v>
      </c>
      <c r="I37" s="56">
        <f>'2020 Tally Sheet (2)'!I38</f>
        <v>0</v>
      </c>
      <c r="J37" s="56">
        <f>'2020 Tally Sheet (2)'!J38</f>
        <v>0</v>
      </c>
      <c r="K37" s="56">
        <f>'2020 Tally Sheet (2)'!K38</f>
        <v>0</v>
      </c>
      <c r="L37" s="56">
        <f>'2020 Tally Sheet (2)'!L38</f>
        <v>0</v>
      </c>
      <c r="M37" s="56">
        <f>'2020 Tally Sheet (2)'!M38</f>
        <v>0</v>
      </c>
      <c r="N37" s="56">
        <f>'2020 Tally Sheet (2)'!N38</f>
        <v>0</v>
      </c>
      <c r="O37" s="56">
        <f>'2020 Tally Sheet (2)'!O38</f>
        <v>0</v>
      </c>
      <c r="P37" s="56">
        <f>'2020 Tally Sheet (2)'!P38</f>
        <v>0</v>
      </c>
      <c r="Q37" s="56">
        <f>'2020 Tally Sheet (2)'!Q38</f>
        <v>0</v>
      </c>
      <c r="R37" s="37">
        <f>'2020 Tally Sheet (2)'!R38</f>
        <v>0</v>
      </c>
      <c r="S37" s="45">
        <f>'2020 Tally Sheet (2)'!S38</f>
        <v>0</v>
      </c>
      <c r="T37" s="57">
        <f>'2020 Tally Sheet (2)'!T38</f>
        <v>0</v>
      </c>
      <c r="U37" s="49">
        <f>'2020 Tally Sheet (2)'!U38</f>
        <v>0</v>
      </c>
      <c r="V37" s="49">
        <f>'2020 Tally Sheet (2)'!V38</f>
        <v>0</v>
      </c>
    </row>
    <row r="38" spans="1:22" x14ac:dyDescent="0.3">
      <c r="A38" s="22" t="s">
        <v>13</v>
      </c>
      <c r="B38" s="58">
        <f>B37+B36</f>
        <v>0</v>
      </c>
      <c r="C38" s="58">
        <f t="shared" ref="C38:R38" si="5">C37+C36</f>
        <v>0</v>
      </c>
      <c r="D38" s="58">
        <f t="shared" si="5"/>
        <v>0</v>
      </c>
      <c r="E38" s="58">
        <f t="shared" si="5"/>
        <v>0</v>
      </c>
      <c r="F38" s="58">
        <f t="shared" si="5"/>
        <v>0</v>
      </c>
      <c r="G38" s="58">
        <f t="shared" si="5"/>
        <v>0</v>
      </c>
      <c r="H38" s="58">
        <f t="shared" si="5"/>
        <v>0</v>
      </c>
      <c r="I38" s="58">
        <f t="shared" si="5"/>
        <v>0</v>
      </c>
      <c r="J38" s="58">
        <f t="shared" si="5"/>
        <v>0</v>
      </c>
      <c r="K38" s="58">
        <f t="shared" si="5"/>
        <v>0</v>
      </c>
      <c r="L38" s="58">
        <f t="shared" si="5"/>
        <v>0</v>
      </c>
      <c r="M38" s="58">
        <f t="shared" si="5"/>
        <v>0</v>
      </c>
      <c r="N38" s="58">
        <f t="shared" si="5"/>
        <v>0</v>
      </c>
      <c r="O38" s="58">
        <f t="shared" si="5"/>
        <v>0</v>
      </c>
      <c r="P38" s="58">
        <f t="shared" si="5"/>
        <v>0</v>
      </c>
      <c r="Q38" s="58">
        <f t="shared" si="5"/>
        <v>0</v>
      </c>
      <c r="R38" s="38">
        <f t="shared" si="5"/>
        <v>0</v>
      </c>
      <c r="S38" s="45">
        <f>S37+S36</f>
        <v>0</v>
      </c>
      <c r="T38" s="55">
        <f>T36+T37</f>
        <v>0</v>
      </c>
      <c r="U38" s="55">
        <f>U36+U37</f>
        <v>0</v>
      </c>
      <c r="V38" s="55">
        <f>V36+V37</f>
        <v>0</v>
      </c>
    </row>
    <row r="39" spans="1:22" x14ac:dyDescent="0.3">
      <c r="A39" s="7" t="s">
        <v>21</v>
      </c>
      <c r="B39" s="7"/>
      <c r="C39" s="7"/>
      <c r="D39" s="7"/>
      <c r="E39" s="7"/>
      <c r="F39" s="7"/>
      <c r="T39" s="27"/>
      <c r="U39" s="25"/>
      <c r="V39" s="26"/>
    </row>
    <row r="40" spans="1:22" x14ac:dyDescent="0.3">
      <c r="A40" s="5" t="s">
        <v>26</v>
      </c>
      <c r="B40" s="5"/>
      <c r="C40" s="5"/>
      <c r="D40" s="5"/>
      <c r="E40" s="5"/>
      <c r="F40" s="5"/>
    </row>
    <row r="41" spans="1:22" x14ac:dyDescent="0.3">
      <c r="A41" s="6" t="s">
        <v>22</v>
      </c>
      <c r="B41" s="6"/>
      <c r="C41" s="6"/>
      <c r="D41" s="6"/>
      <c r="E41" s="6"/>
      <c r="F41" s="6"/>
    </row>
  </sheetData>
  <sheetProtection algorithmName="SHA-512" hashValue="deG5gGJAjogrOzvmK1pzCmq3c3LGYi/tC/bYtTP5p2OHoPSkQ5zR7PHO1MW/8VKPRT3SqmF5ClGY+WxjhJj15Q==" saltValue="sSQMecfKQNA1XPUzGpinSA==" spinCount="100000" sheet="1" objects="1" scenarios="1" selectLockedCells="1"/>
  <phoneticPr fontId="1" type="noConversion"/>
  <printOptions horizontalCentered="1" verticalCentered="1"/>
  <pageMargins left="0.19685039370078741" right="0.15748031496062992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 2020 Tally Sheet (1)</vt:lpstr>
      <vt:lpstr>2020 Tally Sheet (2)</vt:lpstr>
      <vt:lpstr>2020 Tally Sheet (3)</vt:lpstr>
      <vt:lpstr>' 2020 Tally Sheet (1)'!Print_Area</vt:lpstr>
      <vt:lpstr>'2020 Tally Sheet (2)'!Print_Area</vt:lpstr>
      <vt:lpstr>'2020 Tally Sheet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</cp:lastModifiedBy>
  <cp:lastPrinted>2020-09-17T02:25:05Z</cp:lastPrinted>
  <dcterms:created xsi:type="dcterms:W3CDTF">2005-11-16T22:47:31Z</dcterms:created>
  <dcterms:modified xsi:type="dcterms:W3CDTF">2020-10-20T01:41:29Z</dcterms:modified>
</cp:coreProperties>
</file>